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2893" documentId="11_AE57877FD1279C7A1D346E4FBA53035CF490957E" xr6:coauthVersionLast="47" xr6:coauthVersionMax="47" xr10:uidLastSave="{87CB8D3B-E651-4D5C-BFF7-A91D2952C0C7}"/>
  <workbookProtection workbookPassword="E1ED" lockStructure="1"/>
  <bookViews>
    <workbookView xWindow="120" yWindow="30" windowWidth="9180" windowHeight="6795" firstSheet="2" activeTab="1" xr2:uid="{00000000-000D-0000-FFFF-FFFF00000000}"/>
  </bookViews>
  <sheets>
    <sheet name="COMPU021A" sheetId="19" r:id="rId1"/>
    <sheet name="COMPU022A" sheetId="18" r:id="rId2"/>
    <sheet name="EDUC.026A" sheetId="17" r:id="rId3"/>
    <sheet name="EDUCA013A" sheetId="16" r:id="rId4"/>
    <sheet name="EDUCA054A" sheetId="15" r:id="rId5"/>
    <sheet name="EDUCA084A" sheetId="14" r:id="rId6"/>
    <sheet name="EDUCA085A" sheetId="13" r:id="rId7"/>
    <sheet name="EDUCA094A" sheetId="12" r:id="rId8"/>
    <sheet name="EDUCA095A" sheetId="11" r:id="rId9"/>
    <sheet name="EDUCA104A" sheetId="10" r:id="rId10"/>
    <sheet name="EDUCB032A" sheetId="9" r:id="rId11"/>
    <sheet name="EDUCB074A" sheetId="8" r:id="rId12"/>
    <sheet name="EDUCB105A" sheetId="7" r:id="rId13"/>
    <sheet name="EDUCC024A" sheetId="6" r:id="rId14"/>
    <sheet name="EDUCC025A" sheetId="5" r:id="rId15"/>
    <sheet name="EDUCC031A" sheetId="4" r:id="rId16"/>
    <sheet name="EDUCC033A" sheetId="1" r:id="rId17"/>
    <sheet name="LECTU023A" sheetId="2" r:id="rId18"/>
    <sheet name="Hoja3" sheetId="3" r:id="rId1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23" i="2" l="1"/>
  <c r="Z23" i="2"/>
  <c r="Y23" i="2"/>
  <c r="AA2" i="2"/>
  <c r="Z2" i="2"/>
  <c r="Y2" i="2"/>
  <c r="AA22" i="2"/>
  <c r="Z22" i="2"/>
  <c r="Y22" i="2"/>
  <c r="AA21" i="2"/>
  <c r="Z21" i="2"/>
  <c r="Y21" i="2"/>
  <c r="AA20" i="2"/>
  <c r="Z20" i="2"/>
  <c r="Y20" i="2"/>
  <c r="AA19" i="2"/>
  <c r="Z19" i="2"/>
  <c r="Y19" i="2"/>
  <c r="AA18" i="2"/>
  <c r="Z18" i="2"/>
  <c r="Y18" i="2"/>
  <c r="AA17" i="2"/>
  <c r="Z17" i="2"/>
  <c r="Y17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51" i="1"/>
  <c r="Z51" i="1"/>
  <c r="Y51" i="1"/>
  <c r="AA2" i="1"/>
  <c r="Z2" i="1"/>
  <c r="Y2" i="1"/>
  <c r="AA50" i="1"/>
  <c r="Z50" i="1"/>
  <c r="Y50" i="1"/>
  <c r="AA49" i="1"/>
  <c r="Z49" i="1"/>
  <c r="Y49" i="1"/>
  <c r="AA48" i="1"/>
  <c r="Z48" i="1"/>
  <c r="Y48" i="1"/>
  <c r="AA47" i="1"/>
  <c r="Z47" i="1"/>
  <c r="Y47" i="1"/>
  <c r="AA46" i="1"/>
  <c r="Z46" i="1"/>
  <c r="Y46" i="1"/>
  <c r="AA45" i="1"/>
  <c r="Z45" i="1"/>
  <c r="Y45" i="1"/>
  <c r="AA44" i="1"/>
  <c r="Z44" i="1"/>
  <c r="Y44" i="1"/>
  <c r="AA43" i="1"/>
  <c r="Z43" i="1"/>
  <c r="Y43" i="1"/>
  <c r="AA42" i="1"/>
  <c r="Z42" i="1"/>
  <c r="Y42" i="1"/>
  <c r="AA41" i="1"/>
  <c r="Z41" i="1"/>
  <c r="Y41" i="1"/>
  <c r="AA40" i="1"/>
  <c r="Z40" i="1"/>
  <c r="Y40" i="1"/>
  <c r="AA39" i="1"/>
  <c r="Z39" i="1"/>
  <c r="Y39" i="1"/>
  <c r="AA38" i="1"/>
  <c r="Z38" i="1"/>
  <c r="Y38" i="1"/>
  <c r="AA37" i="1"/>
  <c r="Z37" i="1"/>
  <c r="Y37" i="1"/>
  <c r="AA36" i="1"/>
  <c r="Z36" i="1"/>
  <c r="Y36" i="1"/>
  <c r="AA35" i="1"/>
  <c r="Z35" i="1"/>
  <c r="Y35" i="1"/>
  <c r="AA34" i="1"/>
  <c r="Z34" i="1"/>
  <c r="Y34" i="1"/>
  <c r="AA33" i="1"/>
  <c r="Z33" i="1"/>
  <c r="Y33" i="1"/>
  <c r="AA32" i="1"/>
  <c r="Z32" i="1"/>
  <c r="Y32" i="1"/>
  <c r="AA31" i="1"/>
  <c r="Z31" i="1"/>
  <c r="Y31" i="1"/>
  <c r="AA30" i="1"/>
  <c r="Z30" i="1"/>
  <c r="Y30" i="1"/>
  <c r="AA29" i="1"/>
  <c r="Z29" i="1"/>
  <c r="Y29" i="1"/>
  <c r="AA28" i="1"/>
  <c r="Z28" i="1"/>
  <c r="Y28" i="1"/>
  <c r="AA27" i="1"/>
  <c r="Z27" i="1"/>
  <c r="Y27" i="1"/>
  <c r="AA26" i="1"/>
  <c r="Z26" i="1"/>
  <c r="Y26" i="1"/>
  <c r="AA25" i="1"/>
  <c r="Z25" i="1"/>
  <c r="Y25" i="1"/>
  <c r="AA24" i="1"/>
  <c r="Z24" i="1"/>
  <c r="Y24" i="1"/>
  <c r="AA23" i="1"/>
  <c r="Z23" i="1"/>
  <c r="Y23" i="1"/>
  <c r="AA22" i="1"/>
  <c r="Z22" i="1"/>
  <c r="Y22" i="1"/>
  <c r="AA21" i="1"/>
  <c r="Z21" i="1"/>
  <c r="Y21" i="1"/>
  <c r="AA20" i="1"/>
  <c r="Z20" i="1"/>
  <c r="Y20" i="1"/>
  <c r="AA19" i="1"/>
  <c r="Z19" i="1"/>
  <c r="Y19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31" i="4"/>
  <c r="Z31" i="4"/>
  <c r="Y31" i="4"/>
  <c r="AA2" i="4"/>
  <c r="Z2" i="4"/>
  <c r="Y2" i="4"/>
  <c r="AA30" i="4"/>
  <c r="Z30" i="4"/>
  <c r="Y30" i="4"/>
  <c r="AA29" i="4"/>
  <c r="Z29" i="4"/>
  <c r="Y29" i="4"/>
  <c r="AA28" i="4"/>
  <c r="Z28" i="4"/>
  <c r="Y28" i="4"/>
  <c r="AA27" i="4"/>
  <c r="Z27" i="4"/>
  <c r="Y27" i="4"/>
  <c r="AA26" i="4"/>
  <c r="Z26" i="4"/>
  <c r="Y26" i="4"/>
  <c r="AA25" i="4"/>
  <c r="Z25" i="4"/>
  <c r="Y25" i="4"/>
  <c r="AA24" i="4"/>
  <c r="Z24" i="4"/>
  <c r="Y24" i="4"/>
  <c r="AA23" i="4"/>
  <c r="Z23" i="4"/>
  <c r="Y23" i="4"/>
  <c r="AA22" i="4"/>
  <c r="Z22" i="4"/>
  <c r="Y22" i="4"/>
  <c r="AA21" i="4"/>
  <c r="Z21" i="4"/>
  <c r="Y21" i="4"/>
  <c r="AA20" i="4"/>
  <c r="Z20" i="4"/>
  <c r="Y20" i="4"/>
  <c r="AA19" i="4"/>
  <c r="Z19" i="4"/>
  <c r="Y19" i="4"/>
  <c r="AA18" i="4"/>
  <c r="Z18" i="4"/>
  <c r="Y18" i="4"/>
  <c r="AA17" i="4"/>
  <c r="Z17" i="4"/>
  <c r="Y17" i="4"/>
  <c r="AA16" i="4"/>
  <c r="Z16" i="4"/>
  <c r="Y16" i="4"/>
  <c r="AA15" i="4"/>
  <c r="Z15" i="4"/>
  <c r="Y15" i="4"/>
  <c r="AA14" i="4"/>
  <c r="Z14" i="4"/>
  <c r="Y14" i="4"/>
  <c r="AA13" i="4"/>
  <c r="Z13" i="4"/>
  <c r="Y13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7" i="5"/>
  <c r="Z27" i="5"/>
  <c r="Y27" i="5"/>
  <c r="AA2" i="5"/>
  <c r="Z2" i="5"/>
  <c r="Y2" i="5"/>
  <c r="AA26" i="5"/>
  <c r="Z26" i="5"/>
  <c r="Y26" i="5"/>
  <c r="AA25" i="5"/>
  <c r="Z25" i="5"/>
  <c r="Y25" i="5"/>
  <c r="AA24" i="5"/>
  <c r="Z24" i="5"/>
  <c r="Y24" i="5"/>
  <c r="AA23" i="5"/>
  <c r="Z23" i="5"/>
  <c r="Y23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19" i="6"/>
  <c r="Z19" i="6"/>
  <c r="Y19" i="6"/>
  <c r="AA2" i="6"/>
  <c r="Z2" i="6"/>
  <c r="Y2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8" i="7"/>
  <c r="Z8" i="7"/>
  <c r="Y8" i="7"/>
  <c r="AA2" i="7"/>
  <c r="Z2" i="7"/>
  <c r="Y2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2" i="8"/>
  <c r="Z12" i="8"/>
  <c r="Y12" i="8"/>
  <c r="AA2" i="8"/>
  <c r="Z2" i="8"/>
  <c r="Y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46" i="9"/>
  <c r="Z46" i="9"/>
  <c r="Y46" i="9"/>
  <c r="AA2" i="9"/>
  <c r="Z2" i="9"/>
  <c r="Y2" i="9"/>
  <c r="AA45" i="9"/>
  <c r="Z45" i="9"/>
  <c r="Y45" i="9"/>
  <c r="AA44" i="9"/>
  <c r="Z44" i="9"/>
  <c r="Y44" i="9"/>
  <c r="AA43" i="9"/>
  <c r="Z43" i="9"/>
  <c r="Y43" i="9"/>
  <c r="AA42" i="9"/>
  <c r="Z42" i="9"/>
  <c r="Y42" i="9"/>
  <c r="AA41" i="9"/>
  <c r="Z41" i="9"/>
  <c r="Y41" i="9"/>
  <c r="AA40" i="9"/>
  <c r="Z40" i="9"/>
  <c r="Y40" i="9"/>
  <c r="AA39" i="9"/>
  <c r="Z39" i="9"/>
  <c r="Y39" i="9"/>
  <c r="AA38" i="9"/>
  <c r="Z38" i="9"/>
  <c r="Y38" i="9"/>
  <c r="AA37" i="9"/>
  <c r="Z37" i="9"/>
  <c r="Y37" i="9"/>
  <c r="AA36" i="9"/>
  <c r="Z36" i="9"/>
  <c r="Y36" i="9"/>
  <c r="AA35" i="9"/>
  <c r="Z35" i="9"/>
  <c r="Y35" i="9"/>
  <c r="AA34" i="9"/>
  <c r="Z34" i="9"/>
  <c r="Y34" i="9"/>
  <c r="AA33" i="9"/>
  <c r="Z33" i="9"/>
  <c r="Y33" i="9"/>
  <c r="AA32" i="9"/>
  <c r="Z32" i="9"/>
  <c r="Y32" i="9"/>
  <c r="AA31" i="9"/>
  <c r="Z31" i="9"/>
  <c r="Y31" i="9"/>
  <c r="AA30" i="9"/>
  <c r="Z30" i="9"/>
  <c r="Y30" i="9"/>
  <c r="AA29" i="9"/>
  <c r="Z29" i="9"/>
  <c r="Y29" i="9"/>
  <c r="AA28" i="9"/>
  <c r="Z28" i="9"/>
  <c r="Y28" i="9"/>
  <c r="AA27" i="9"/>
  <c r="Z27" i="9"/>
  <c r="Y27" i="9"/>
  <c r="AA26" i="9"/>
  <c r="Z26" i="9"/>
  <c r="Y26" i="9"/>
  <c r="AA25" i="9"/>
  <c r="Z25" i="9"/>
  <c r="Y25" i="9"/>
  <c r="AA24" i="9"/>
  <c r="Z24" i="9"/>
  <c r="Y24" i="9"/>
  <c r="AA23" i="9"/>
  <c r="Z23" i="9"/>
  <c r="Y23" i="9"/>
  <c r="AA22" i="9"/>
  <c r="Z22" i="9"/>
  <c r="Y22" i="9"/>
  <c r="AA21" i="9"/>
  <c r="Z21" i="9"/>
  <c r="Y21" i="9"/>
  <c r="AA20" i="9"/>
  <c r="Z20" i="9"/>
  <c r="Y20" i="9"/>
  <c r="AA19" i="9"/>
  <c r="Z19" i="9"/>
  <c r="Y19" i="9"/>
  <c r="AA18" i="9"/>
  <c r="Z18" i="9"/>
  <c r="Y18" i="9"/>
  <c r="AA17" i="9"/>
  <c r="Z17" i="9"/>
  <c r="Y17" i="9"/>
  <c r="AA16" i="9"/>
  <c r="Z16" i="9"/>
  <c r="Y16" i="9"/>
  <c r="AA15" i="9"/>
  <c r="Z15" i="9"/>
  <c r="Y15" i="9"/>
  <c r="AA14" i="9"/>
  <c r="Z14" i="9"/>
  <c r="Y14" i="9"/>
  <c r="AA13" i="9"/>
  <c r="Z13" i="9"/>
  <c r="Y13" i="9"/>
  <c r="AA12" i="9"/>
  <c r="Z12" i="9"/>
  <c r="Y12" i="9"/>
  <c r="AA11" i="9"/>
  <c r="Z11" i="9"/>
  <c r="Y11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9" i="10"/>
  <c r="Z9" i="10"/>
  <c r="Y9" i="10"/>
  <c r="AA2" i="10"/>
  <c r="Z2" i="10"/>
  <c r="Y2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20" i="11"/>
  <c r="Z20" i="11"/>
  <c r="Y20" i="11"/>
  <c r="AA2" i="11"/>
  <c r="Z2" i="11"/>
  <c r="Y2" i="11"/>
  <c r="AA19" i="11"/>
  <c r="Z19" i="11"/>
  <c r="Y19" i="11"/>
  <c r="AA18" i="11"/>
  <c r="Z18" i="11"/>
  <c r="Y18" i="11"/>
  <c r="AA17" i="11"/>
  <c r="Z17" i="11"/>
  <c r="Y17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23" i="12"/>
  <c r="Z23" i="12"/>
  <c r="Y23" i="12"/>
  <c r="AA2" i="12"/>
  <c r="Z2" i="12"/>
  <c r="Y2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15" i="13"/>
  <c r="Z15" i="13"/>
  <c r="Y15" i="13"/>
  <c r="AA2" i="13"/>
  <c r="Z2" i="13"/>
  <c r="Y2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10" i="14"/>
  <c r="Z10" i="14"/>
  <c r="Y10" i="14"/>
  <c r="AA2" i="14"/>
  <c r="Z2" i="14"/>
  <c r="Y2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A6" i="15"/>
  <c r="Z6" i="15"/>
  <c r="Y6" i="15"/>
  <c r="AA2" i="15"/>
  <c r="Z2" i="15"/>
  <c r="Y2" i="15"/>
  <c r="AA5" i="15"/>
  <c r="Z5" i="15"/>
  <c r="Y5" i="15"/>
  <c r="AA4" i="15"/>
  <c r="Z4" i="15"/>
  <c r="Y4" i="15"/>
  <c r="AA3" i="15"/>
  <c r="Z3" i="15"/>
  <c r="Y3" i="15"/>
  <c r="AA22" i="16"/>
  <c r="Z22" i="16"/>
  <c r="Y22" i="16"/>
  <c r="AA2" i="16"/>
  <c r="Z2" i="16"/>
  <c r="Y2" i="16"/>
  <c r="AA21" i="16"/>
  <c r="Z21" i="16"/>
  <c r="Y21" i="16"/>
  <c r="AA20" i="16"/>
  <c r="Z20" i="16"/>
  <c r="Y20" i="16"/>
  <c r="AA19" i="16"/>
  <c r="Z19" i="16"/>
  <c r="Y19" i="16"/>
  <c r="AA18" i="16"/>
  <c r="Z18" i="16"/>
  <c r="Y18" i="16"/>
  <c r="AA17" i="16"/>
  <c r="Z17" i="16"/>
  <c r="Y17" i="16"/>
  <c r="AA16" i="16"/>
  <c r="Z16" i="16"/>
  <c r="Y16" i="16"/>
  <c r="AA15" i="16"/>
  <c r="Z15" i="16"/>
  <c r="Y15" i="16"/>
  <c r="AA14" i="16"/>
  <c r="Z14" i="16"/>
  <c r="Y14" i="16"/>
  <c r="AA13" i="16"/>
  <c r="Z13" i="16"/>
  <c r="Y13" i="16"/>
  <c r="AA12" i="16"/>
  <c r="Z12" i="16"/>
  <c r="Y12" i="16"/>
  <c r="AA11" i="16"/>
  <c r="Z11" i="16"/>
  <c r="Y11" i="16"/>
  <c r="AA10" i="16"/>
  <c r="Z10" i="16"/>
  <c r="Y10" i="16"/>
  <c r="AA9" i="16"/>
  <c r="Z9" i="16"/>
  <c r="Y9" i="16"/>
  <c r="AA8" i="16"/>
  <c r="Z8" i="16"/>
  <c r="Y8" i="16"/>
  <c r="AA7" i="16"/>
  <c r="Z7" i="16"/>
  <c r="Y7" i="16"/>
  <c r="AA6" i="16"/>
  <c r="Z6" i="16"/>
  <c r="Y6" i="16"/>
  <c r="AA5" i="16"/>
  <c r="Z5" i="16"/>
  <c r="Y5" i="16"/>
  <c r="AA4" i="16"/>
  <c r="Z4" i="16"/>
  <c r="Y4" i="16"/>
  <c r="AA3" i="16"/>
  <c r="Z3" i="16"/>
  <c r="Y3" i="16"/>
  <c r="AA34" i="17"/>
  <c r="Z34" i="17"/>
  <c r="Y34" i="17"/>
  <c r="AA2" i="17"/>
  <c r="Z2" i="17"/>
  <c r="Y2" i="17"/>
  <c r="AA33" i="17"/>
  <c r="Z33" i="17"/>
  <c r="Y33" i="17"/>
  <c r="AA32" i="17"/>
  <c r="Z32" i="17"/>
  <c r="Y32" i="17"/>
  <c r="AA31" i="17"/>
  <c r="Z31" i="17"/>
  <c r="Y31" i="17"/>
  <c r="AA30" i="17"/>
  <c r="Z30" i="17"/>
  <c r="Y30" i="17"/>
  <c r="AA29" i="17"/>
  <c r="Z29" i="17"/>
  <c r="Y29" i="17"/>
  <c r="AA28" i="17"/>
  <c r="Z28" i="17"/>
  <c r="Y28" i="17"/>
  <c r="AA27" i="17"/>
  <c r="Z27" i="17"/>
  <c r="Y27" i="17"/>
  <c r="AA26" i="17"/>
  <c r="Z26" i="17"/>
  <c r="Y26" i="17"/>
  <c r="AA25" i="17"/>
  <c r="Z25" i="17"/>
  <c r="Y25" i="17"/>
  <c r="AA24" i="17"/>
  <c r="Z24" i="17"/>
  <c r="Y24" i="17"/>
  <c r="AA23" i="17"/>
  <c r="Z23" i="17"/>
  <c r="Y23" i="17"/>
  <c r="AA22" i="17"/>
  <c r="Z22" i="17"/>
  <c r="Y22" i="17"/>
  <c r="AA21" i="17"/>
  <c r="Z21" i="17"/>
  <c r="Y21" i="17"/>
  <c r="AA20" i="17"/>
  <c r="Z20" i="17"/>
  <c r="Y20" i="17"/>
  <c r="AA19" i="17"/>
  <c r="Z19" i="17"/>
  <c r="Y19" i="17"/>
  <c r="AA18" i="17"/>
  <c r="Z18" i="17"/>
  <c r="Y18" i="17"/>
  <c r="AA17" i="17"/>
  <c r="Z17" i="17"/>
  <c r="Y17" i="17"/>
  <c r="AA16" i="17"/>
  <c r="Z16" i="17"/>
  <c r="Y16" i="17"/>
  <c r="AA15" i="17"/>
  <c r="Z15" i="17"/>
  <c r="Y15" i="17"/>
  <c r="AA14" i="17"/>
  <c r="Z14" i="17"/>
  <c r="Y14" i="17"/>
  <c r="AA13" i="17"/>
  <c r="Z13" i="17"/>
  <c r="Y13" i="17"/>
  <c r="AA12" i="17"/>
  <c r="Z12" i="17"/>
  <c r="Y12" i="17"/>
  <c r="AA11" i="17"/>
  <c r="Z11" i="17"/>
  <c r="Y11" i="17"/>
  <c r="AA10" i="17"/>
  <c r="Z10" i="17"/>
  <c r="Y10" i="17"/>
  <c r="AA9" i="17"/>
  <c r="Z9" i="17"/>
  <c r="Y9" i="17"/>
  <c r="AA8" i="17"/>
  <c r="Z8" i="17"/>
  <c r="Y8" i="17"/>
  <c r="AA7" i="17"/>
  <c r="Z7" i="17"/>
  <c r="Y7" i="17"/>
  <c r="AA6" i="17"/>
  <c r="Z6" i="17"/>
  <c r="Y6" i="17"/>
  <c r="AA5" i="17"/>
  <c r="Z5" i="17"/>
  <c r="Y5" i="17"/>
  <c r="AA4" i="17"/>
  <c r="Z4" i="17"/>
  <c r="Y4" i="17"/>
  <c r="AA3" i="17"/>
  <c r="Z3" i="17"/>
  <c r="Y3" i="17"/>
  <c r="AA18" i="18"/>
  <c r="Z18" i="18"/>
  <c r="Y18" i="18"/>
  <c r="AA2" i="18"/>
  <c r="Z2" i="18"/>
  <c r="Y2" i="18"/>
  <c r="AA17" i="18"/>
  <c r="Z17" i="18"/>
  <c r="Y17" i="18"/>
  <c r="AA16" i="18"/>
  <c r="Z16" i="18"/>
  <c r="Y16" i="18"/>
  <c r="AA15" i="18"/>
  <c r="Z15" i="18"/>
  <c r="Y15" i="18"/>
  <c r="AA14" i="18"/>
  <c r="Z14" i="18"/>
  <c r="Y14" i="18"/>
  <c r="AA13" i="18"/>
  <c r="Z13" i="18"/>
  <c r="Y13" i="18"/>
  <c r="AA12" i="18"/>
  <c r="Z12" i="18"/>
  <c r="Y12" i="18"/>
  <c r="AA11" i="18"/>
  <c r="Z11" i="18"/>
  <c r="Y11" i="18"/>
  <c r="AA10" i="18"/>
  <c r="Z10" i="18"/>
  <c r="Y10" i="18"/>
  <c r="AA9" i="18"/>
  <c r="Z9" i="18"/>
  <c r="Y9" i="18"/>
  <c r="AA8" i="18"/>
  <c r="Z8" i="18"/>
  <c r="Y8" i="18"/>
  <c r="AA7" i="18"/>
  <c r="Z7" i="18"/>
  <c r="Y7" i="18"/>
  <c r="AA6" i="18"/>
  <c r="Z6" i="18"/>
  <c r="Y6" i="18"/>
  <c r="AA5" i="18"/>
  <c r="Z5" i="18"/>
  <c r="Y5" i="18"/>
  <c r="AA4" i="18"/>
  <c r="Z4" i="18"/>
  <c r="Y4" i="18"/>
  <c r="AA3" i="18"/>
  <c r="Z3" i="18"/>
  <c r="Y3" i="18"/>
  <c r="AA23" i="19"/>
  <c r="Z23" i="19"/>
  <c r="Y23" i="19"/>
  <c r="AA2" i="19"/>
  <c r="Z2" i="19"/>
  <c r="Y2" i="19"/>
  <c r="AA22" i="19"/>
  <c r="Z22" i="19"/>
  <c r="Y22" i="19"/>
  <c r="AA21" i="19"/>
  <c r="Z21" i="19"/>
  <c r="Y21" i="19"/>
  <c r="AA20" i="19"/>
  <c r="Z20" i="19"/>
  <c r="Y20" i="19"/>
  <c r="AA19" i="19"/>
  <c r="Z19" i="19"/>
  <c r="Y19" i="19"/>
  <c r="AA18" i="19"/>
  <c r="Z18" i="19"/>
  <c r="Y18" i="19"/>
  <c r="AA17" i="19"/>
  <c r="Z17" i="19"/>
  <c r="Y17" i="19"/>
  <c r="AA16" i="19"/>
  <c r="Z16" i="19"/>
  <c r="Y16" i="19"/>
  <c r="AA15" i="19"/>
  <c r="Z15" i="19"/>
  <c r="Y15" i="19"/>
  <c r="AA14" i="19"/>
  <c r="Z14" i="19"/>
  <c r="Y14" i="19"/>
  <c r="AA13" i="19"/>
  <c r="Z13" i="19"/>
  <c r="Y13" i="19"/>
  <c r="AA12" i="19"/>
  <c r="Z12" i="19"/>
  <c r="Y12" i="19"/>
  <c r="AA11" i="19"/>
  <c r="Z11" i="19"/>
  <c r="Y11" i="19"/>
  <c r="AA10" i="19"/>
  <c r="Z10" i="19"/>
  <c r="Y10" i="19"/>
  <c r="AA9" i="19"/>
  <c r="Z9" i="19"/>
  <c r="Y9" i="19"/>
  <c r="AA8" i="19"/>
  <c r="Z8" i="19"/>
  <c r="Y8" i="19"/>
  <c r="AA7" i="19"/>
  <c r="Z7" i="19"/>
  <c r="Y7" i="19"/>
  <c r="AA6" i="19"/>
  <c r="Z6" i="19"/>
  <c r="Y6" i="19"/>
  <c r="AA5" i="19"/>
  <c r="Z5" i="19"/>
  <c r="Y5" i="19"/>
  <c r="AA4" i="19"/>
  <c r="Z4" i="19"/>
  <c r="Y4" i="19"/>
  <c r="AA3" i="19"/>
  <c r="Z3" i="19"/>
  <c r="Y3" i="19"/>
  <c r="AB3" i="19" l="1"/>
  <c r="D3" i="19" s="1"/>
  <c r="AB4" i="19"/>
  <c r="D4" i="19" s="1"/>
  <c r="AB5" i="19"/>
  <c r="D5" i="19" s="1"/>
  <c r="AB6" i="19"/>
  <c r="D6" i="19" s="1"/>
  <c r="AB7" i="19"/>
  <c r="D7" i="19" s="1"/>
  <c r="AB8" i="19"/>
  <c r="D8" i="19" s="1"/>
  <c r="AB9" i="19"/>
  <c r="D9" i="19" s="1"/>
  <c r="AB10" i="19"/>
  <c r="D10" i="19" s="1"/>
  <c r="AB11" i="19"/>
  <c r="D11" i="19" s="1"/>
  <c r="AB12" i="19"/>
  <c r="D12" i="19" s="1"/>
  <c r="AB13" i="19"/>
  <c r="D13" i="19" s="1"/>
  <c r="AB14" i="19"/>
  <c r="D14" i="19" s="1"/>
  <c r="AB15" i="19"/>
  <c r="D15" i="19" s="1"/>
  <c r="AB16" i="19"/>
  <c r="D16" i="19" s="1"/>
  <c r="AB17" i="19"/>
  <c r="D17" i="19" s="1"/>
  <c r="AB18" i="19"/>
  <c r="D18" i="19" s="1"/>
  <c r="AB19" i="19"/>
  <c r="D19" i="19" s="1"/>
  <c r="AB20" i="19"/>
  <c r="D20" i="19" s="1"/>
  <c r="AB21" i="19"/>
  <c r="D21" i="19" s="1"/>
  <c r="AB22" i="19"/>
  <c r="D22" i="19" s="1"/>
  <c r="AB2" i="19"/>
  <c r="AB23" i="19"/>
  <c r="D23" i="19" s="1"/>
  <c r="AB3" i="18"/>
  <c r="D3" i="18" s="1"/>
  <c r="AB4" i="18"/>
  <c r="D4" i="18" s="1"/>
  <c r="AB5" i="18"/>
  <c r="D5" i="18" s="1"/>
  <c r="AB6" i="18"/>
  <c r="D6" i="18" s="1"/>
  <c r="AB7" i="18"/>
  <c r="D7" i="18" s="1"/>
  <c r="AB8" i="18"/>
  <c r="D8" i="18" s="1"/>
  <c r="AB9" i="18"/>
  <c r="D9" i="18" s="1"/>
  <c r="AB10" i="18"/>
  <c r="D10" i="18" s="1"/>
  <c r="AB11" i="18"/>
  <c r="D11" i="18" s="1"/>
  <c r="AB12" i="18"/>
  <c r="D12" i="18" s="1"/>
  <c r="AB13" i="18"/>
  <c r="D13" i="18" s="1"/>
  <c r="AB14" i="18"/>
  <c r="D14" i="18" s="1"/>
  <c r="AB15" i="18"/>
  <c r="D15" i="18" s="1"/>
  <c r="AB16" i="18"/>
  <c r="D16" i="18" s="1"/>
  <c r="AB17" i="18"/>
  <c r="D17" i="18" s="1"/>
  <c r="AB2" i="18"/>
  <c r="AB18" i="18"/>
  <c r="D18" i="18" s="1"/>
  <c r="AB3" i="17"/>
  <c r="D3" i="17" s="1"/>
  <c r="AB4" i="17"/>
  <c r="D4" i="17" s="1"/>
  <c r="AB5" i="17"/>
  <c r="D5" i="17" s="1"/>
  <c r="AB6" i="17"/>
  <c r="D6" i="17" s="1"/>
  <c r="AB7" i="17"/>
  <c r="D7" i="17" s="1"/>
  <c r="AB8" i="17"/>
  <c r="D8" i="17" s="1"/>
  <c r="AB9" i="17"/>
  <c r="D9" i="17" s="1"/>
  <c r="AB10" i="17"/>
  <c r="D10" i="17" s="1"/>
  <c r="AB11" i="17"/>
  <c r="D11" i="17" s="1"/>
  <c r="AB12" i="17"/>
  <c r="D12" i="17" s="1"/>
  <c r="AB13" i="17"/>
  <c r="D13" i="17" s="1"/>
  <c r="AB14" i="17"/>
  <c r="D14" i="17" s="1"/>
  <c r="AB15" i="17"/>
  <c r="D15" i="17" s="1"/>
  <c r="AB16" i="17"/>
  <c r="D16" i="17" s="1"/>
  <c r="AB17" i="17"/>
  <c r="D17" i="17" s="1"/>
  <c r="AB18" i="17"/>
  <c r="D18" i="17" s="1"/>
  <c r="AB19" i="17"/>
  <c r="D19" i="17" s="1"/>
  <c r="AB20" i="17"/>
  <c r="D20" i="17" s="1"/>
  <c r="AB21" i="17"/>
  <c r="D21" i="17" s="1"/>
  <c r="AB22" i="17"/>
  <c r="D22" i="17" s="1"/>
  <c r="AB23" i="17"/>
  <c r="D23" i="17" s="1"/>
  <c r="AB24" i="17"/>
  <c r="D24" i="17" s="1"/>
  <c r="AB25" i="17"/>
  <c r="D25" i="17" s="1"/>
  <c r="AB26" i="17"/>
  <c r="D26" i="17" s="1"/>
  <c r="AB27" i="17"/>
  <c r="D27" i="17" s="1"/>
  <c r="AB28" i="17"/>
  <c r="D28" i="17" s="1"/>
  <c r="AB29" i="17"/>
  <c r="D29" i="17" s="1"/>
  <c r="AB30" i="17"/>
  <c r="D30" i="17" s="1"/>
  <c r="AB31" i="17"/>
  <c r="D31" i="17" s="1"/>
  <c r="AB32" i="17"/>
  <c r="D32" i="17" s="1"/>
  <c r="AB33" i="17"/>
  <c r="D33" i="17" s="1"/>
  <c r="AB2" i="17"/>
  <c r="AB34" i="17"/>
  <c r="D34" i="17" s="1"/>
  <c r="AB3" i="16"/>
  <c r="D3" i="16" s="1"/>
  <c r="AB4" i="16"/>
  <c r="D4" i="16" s="1"/>
  <c r="AB5" i="16"/>
  <c r="D5" i="16" s="1"/>
  <c r="AB6" i="16"/>
  <c r="D6" i="16" s="1"/>
  <c r="AB7" i="16"/>
  <c r="D7" i="16" s="1"/>
  <c r="AB8" i="16"/>
  <c r="D8" i="16" s="1"/>
  <c r="AB9" i="16"/>
  <c r="D9" i="16" s="1"/>
  <c r="AB10" i="16"/>
  <c r="D10" i="16" s="1"/>
  <c r="AB11" i="16"/>
  <c r="D11" i="16" s="1"/>
  <c r="AB12" i="16"/>
  <c r="D12" i="16" s="1"/>
  <c r="AB13" i="16"/>
  <c r="D13" i="16" s="1"/>
  <c r="AB14" i="16"/>
  <c r="D14" i="16" s="1"/>
  <c r="AB15" i="16"/>
  <c r="D15" i="16" s="1"/>
  <c r="AB16" i="16"/>
  <c r="D16" i="16" s="1"/>
  <c r="AB17" i="16"/>
  <c r="D17" i="16" s="1"/>
  <c r="AB18" i="16"/>
  <c r="D18" i="16" s="1"/>
  <c r="AB19" i="16"/>
  <c r="D19" i="16" s="1"/>
  <c r="AB20" i="16"/>
  <c r="D20" i="16" s="1"/>
  <c r="AB21" i="16"/>
  <c r="D21" i="16" s="1"/>
  <c r="AB2" i="16"/>
  <c r="AB22" i="16"/>
  <c r="D22" i="16" s="1"/>
  <c r="AB3" i="15"/>
  <c r="D3" i="15" s="1"/>
  <c r="AB4" i="15"/>
  <c r="D4" i="15" s="1"/>
  <c r="AB5" i="15"/>
  <c r="D5" i="15" s="1"/>
  <c r="AB2" i="15"/>
  <c r="AB6" i="15"/>
  <c r="D6" i="15" s="1"/>
  <c r="AB3" i="14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2" i="14"/>
  <c r="AB10" i="14"/>
  <c r="D10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2" i="13"/>
  <c r="AB15" i="13"/>
  <c r="D15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" i="12"/>
  <c r="AB23" i="12"/>
  <c r="D23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17" i="11"/>
  <c r="D17" i="11" s="1"/>
  <c r="AB18" i="11"/>
  <c r="D18" i="11" s="1"/>
  <c r="AB19" i="11"/>
  <c r="D19" i="11" s="1"/>
  <c r="AB2" i="11"/>
  <c r="AB20" i="11"/>
  <c r="D20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2" i="10"/>
  <c r="AB9" i="10"/>
  <c r="D9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11" i="9"/>
  <c r="D11" i="9" s="1"/>
  <c r="AB12" i="9"/>
  <c r="D12" i="9" s="1"/>
  <c r="AB13" i="9"/>
  <c r="D13" i="9" s="1"/>
  <c r="AB14" i="9"/>
  <c r="D14" i="9" s="1"/>
  <c r="AB15" i="9"/>
  <c r="D15" i="9" s="1"/>
  <c r="AB16" i="9"/>
  <c r="D16" i="9" s="1"/>
  <c r="AB17" i="9"/>
  <c r="D17" i="9" s="1"/>
  <c r="AB18" i="9"/>
  <c r="D18" i="9" s="1"/>
  <c r="AB19" i="9"/>
  <c r="D19" i="9" s="1"/>
  <c r="AB20" i="9"/>
  <c r="D20" i="9" s="1"/>
  <c r="AB21" i="9"/>
  <c r="D21" i="9" s="1"/>
  <c r="AB22" i="9"/>
  <c r="D22" i="9" s="1"/>
  <c r="AB23" i="9"/>
  <c r="D23" i="9" s="1"/>
  <c r="AB24" i="9"/>
  <c r="D24" i="9" s="1"/>
  <c r="AB25" i="9"/>
  <c r="D25" i="9" s="1"/>
  <c r="AB26" i="9"/>
  <c r="D26" i="9" s="1"/>
  <c r="AB27" i="9"/>
  <c r="D27" i="9" s="1"/>
  <c r="AB28" i="9"/>
  <c r="D28" i="9" s="1"/>
  <c r="AB29" i="9"/>
  <c r="D29" i="9" s="1"/>
  <c r="AB30" i="9"/>
  <c r="D30" i="9" s="1"/>
  <c r="AB31" i="9"/>
  <c r="D31" i="9" s="1"/>
  <c r="AB32" i="9"/>
  <c r="D32" i="9" s="1"/>
  <c r="AB33" i="9"/>
  <c r="D33" i="9" s="1"/>
  <c r="AB34" i="9"/>
  <c r="D34" i="9" s="1"/>
  <c r="AB35" i="9"/>
  <c r="D35" i="9" s="1"/>
  <c r="AB36" i="9"/>
  <c r="D36" i="9" s="1"/>
  <c r="AB37" i="9"/>
  <c r="D37" i="9" s="1"/>
  <c r="AB38" i="9"/>
  <c r="D38" i="9" s="1"/>
  <c r="AB39" i="9"/>
  <c r="D39" i="9" s="1"/>
  <c r="AB40" i="9"/>
  <c r="D40" i="9" s="1"/>
  <c r="AB41" i="9"/>
  <c r="D41" i="9" s="1"/>
  <c r="AB42" i="9"/>
  <c r="D42" i="9" s="1"/>
  <c r="AB43" i="9"/>
  <c r="D43" i="9" s="1"/>
  <c r="AB44" i="9"/>
  <c r="D44" i="9" s="1"/>
  <c r="AB45" i="9"/>
  <c r="D45" i="9" s="1"/>
  <c r="AB2" i="9"/>
  <c r="AB46" i="9"/>
  <c r="D46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2" i="8"/>
  <c r="AB12" i="8"/>
  <c r="D12" i="8" s="1"/>
  <c r="AB3" i="7"/>
  <c r="D3" i="7" s="1"/>
  <c r="AB4" i="7"/>
  <c r="D4" i="7" s="1"/>
  <c r="AB5" i="7"/>
  <c r="D5" i="7" s="1"/>
  <c r="AB6" i="7"/>
  <c r="D6" i="7" s="1"/>
  <c r="AB7" i="7"/>
  <c r="D7" i="7" s="1"/>
  <c r="AB2" i="7"/>
  <c r="AB8" i="7"/>
  <c r="D8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2" i="6"/>
  <c r="AB19" i="6"/>
  <c r="D19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3" i="5"/>
  <c r="D23" i="5" s="1"/>
  <c r="AB24" i="5"/>
  <c r="D24" i="5" s="1"/>
  <c r="AB25" i="5"/>
  <c r="D25" i="5" s="1"/>
  <c r="AB26" i="5"/>
  <c r="D26" i="5" s="1"/>
  <c r="AB2" i="5"/>
  <c r="AB27" i="5"/>
  <c r="D27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13" i="4"/>
  <c r="D13" i="4" s="1"/>
  <c r="AB14" i="4"/>
  <c r="D14" i="4" s="1"/>
  <c r="AB15" i="4"/>
  <c r="D15" i="4" s="1"/>
  <c r="AB16" i="4"/>
  <c r="D16" i="4" s="1"/>
  <c r="AB17" i="4"/>
  <c r="D17" i="4" s="1"/>
  <c r="AB18" i="4"/>
  <c r="D18" i="4" s="1"/>
  <c r="AB19" i="4"/>
  <c r="D19" i="4" s="1"/>
  <c r="AB20" i="4"/>
  <c r="D20" i="4" s="1"/>
  <c r="AB21" i="4"/>
  <c r="D21" i="4" s="1"/>
  <c r="AB22" i="4"/>
  <c r="D22" i="4" s="1"/>
  <c r="AB23" i="4"/>
  <c r="D23" i="4" s="1"/>
  <c r="AB24" i="4"/>
  <c r="D24" i="4" s="1"/>
  <c r="AB25" i="4"/>
  <c r="D25" i="4" s="1"/>
  <c r="AB26" i="4"/>
  <c r="D26" i="4" s="1"/>
  <c r="AB27" i="4"/>
  <c r="D27" i="4" s="1"/>
  <c r="AB28" i="4"/>
  <c r="D28" i="4" s="1"/>
  <c r="AB29" i="4"/>
  <c r="D29" i="4" s="1"/>
  <c r="AB30" i="4"/>
  <c r="D30" i="4" s="1"/>
  <c r="AB2" i="4"/>
  <c r="AB31" i="4"/>
  <c r="D31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17" i="1"/>
  <c r="D17" i="1" s="1"/>
  <c r="AB18" i="1"/>
  <c r="D18" i="1" s="1"/>
  <c r="AB19" i="1"/>
  <c r="D19" i="1" s="1"/>
  <c r="AB20" i="1"/>
  <c r="D20" i="1" s="1"/>
  <c r="AB21" i="1"/>
  <c r="D21" i="1" s="1"/>
  <c r="AB22" i="1"/>
  <c r="D22" i="1" s="1"/>
  <c r="AB23" i="1"/>
  <c r="D23" i="1" s="1"/>
  <c r="AB24" i="1"/>
  <c r="D24" i="1" s="1"/>
  <c r="AB25" i="1"/>
  <c r="D25" i="1" s="1"/>
  <c r="AB26" i="1"/>
  <c r="D26" i="1" s="1"/>
  <c r="AB27" i="1"/>
  <c r="D27" i="1" s="1"/>
  <c r="AB28" i="1"/>
  <c r="D28" i="1" s="1"/>
  <c r="AB29" i="1"/>
  <c r="D29" i="1" s="1"/>
  <c r="AB30" i="1"/>
  <c r="D30" i="1" s="1"/>
  <c r="AB31" i="1"/>
  <c r="D31" i="1" s="1"/>
  <c r="AB32" i="1"/>
  <c r="D32" i="1" s="1"/>
  <c r="AB33" i="1"/>
  <c r="D33" i="1" s="1"/>
  <c r="AB34" i="1"/>
  <c r="D34" i="1" s="1"/>
  <c r="AB35" i="1"/>
  <c r="D35" i="1" s="1"/>
  <c r="AB36" i="1"/>
  <c r="D36" i="1" s="1"/>
  <c r="AB37" i="1"/>
  <c r="D37" i="1" s="1"/>
  <c r="AB38" i="1"/>
  <c r="D38" i="1" s="1"/>
  <c r="AB39" i="1"/>
  <c r="D39" i="1" s="1"/>
  <c r="AB40" i="1"/>
  <c r="D40" i="1" s="1"/>
  <c r="AB41" i="1"/>
  <c r="D41" i="1" s="1"/>
  <c r="AB42" i="1"/>
  <c r="D42" i="1" s="1"/>
  <c r="AB43" i="1"/>
  <c r="D43" i="1" s="1"/>
  <c r="AB44" i="1"/>
  <c r="D44" i="1" s="1"/>
  <c r="AB45" i="1"/>
  <c r="D45" i="1" s="1"/>
  <c r="AB46" i="1"/>
  <c r="D46" i="1" s="1"/>
  <c r="AB47" i="1"/>
  <c r="D47" i="1" s="1"/>
  <c r="AB48" i="1"/>
  <c r="D48" i="1" s="1"/>
  <c r="AB49" i="1"/>
  <c r="D49" i="1" s="1"/>
  <c r="AB50" i="1"/>
  <c r="D50" i="1" s="1"/>
  <c r="AB2" i="1"/>
  <c r="AB51" i="1"/>
  <c r="D51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17" i="2"/>
  <c r="D17" i="2" s="1"/>
  <c r="AB18" i="2"/>
  <c r="D18" i="2" s="1"/>
  <c r="AB19" i="2"/>
  <c r="D19" i="2" s="1"/>
  <c r="AB20" i="2"/>
  <c r="D20" i="2" s="1"/>
  <c r="AB21" i="2"/>
  <c r="D21" i="2" s="1"/>
  <c r="AB22" i="2"/>
  <c r="D22" i="2" s="1"/>
  <c r="AB2" i="2"/>
  <c r="AB23" i="2"/>
  <c r="D23" i="2" s="1"/>
</calcChain>
</file>

<file path=xl/sharedStrings.xml><?xml version="1.0" encoding="utf-8"?>
<sst xmlns="http://schemas.openxmlformats.org/spreadsheetml/2006/main" count="1244" uniqueCount="805">
  <si>
    <t>115</t>
  </si>
  <si>
    <t>021A</t>
  </si>
  <si>
    <t>Primero Primaria A</t>
  </si>
  <si>
    <t>COMPU021A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</si>
  <si>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</si>
  <si>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</si>
  <si>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</si>
  <si>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</si>
  <si>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</si>
  <si>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</si>
  <si>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</si>
  <si>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</si>
  <si>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</si>
  <si>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</si>
  <si>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</si>
  <si>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</si>
  <si>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</si>
  <si>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</si>
  <si>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</si>
  <si>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</si>
  <si>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</si>
  <si>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</si>
  <si>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</si>
  <si>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</si>
  <si>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Educación Cristiana</t>
  </si>
  <si>
    <t>P1</t>
  </si>
  <si>
    <t>P2</t>
  </si>
  <si>
    <t>P3</t>
  </si>
  <si>
    <t>P4</t>
  </si>
  <si>
    <t>222122</t>
  </si>
  <si>
    <t>Alvarez Sandoval, Tayna Camila</t>
  </si>
  <si>
    <t>219079</t>
  </si>
  <si>
    <t xml:space="preserve">Avila Sosa, Rodrigo Armando </t>
  </si>
  <si>
    <t>222072</t>
  </si>
  <si>
    <t xml:space="preserve">Beltetón Izaguirre , Ian Leví </t>
  </si>
  <si>
    <t>221155</t>
  </si>
  <si>
    <t xml:space="preserve">Castillo Clara , Ivy Zoé </t>
  </si>
  <si>
    <t>221007</t>
  </si>
  <si>
    <t>Cojom Culajay, Andrea Sarahi</t>
  </si>
  <si>
    <t>221004</t>
  </si>
  <si>
    <t>Escalante Tagual , Ailyn Yamiletth</t>
  </si>
  <si>
    <t>219044</t>
  </si>
  <si>
    <t>Flores Hernández , Carina Abigail</t>
  </si>
  <si>
    <t>220132</t>
  </si>
  <si>
    <t>García Quevedo, Genesis Alexandra</t>
  </si>
  <si>
    <t>222037</t>
  </si>
  <si>
    <t xml:space="preserve">Girón Peralta , Mercy Dulce Estrella </t>
  </si>
  <si>
    <t>220001</t>
  </si>
  <si>
    <t>González Del Valle, Valeria Roxana</t>
  </si>
  <si>
    <t>220006</t>
  </si>
  <si>
    <t>Hernández Girón, José Alejandro</t>
  </si>
  <si>
    <t>222076</t>
  </si>
  <si>
    <t>Martínez Mazariegos, Alondra Sarahi</t>
  </si>
  <si>
    <t>220156</t>
  </si>
  <si>
    <t xml:space="preserve">Noriega Gardener , Edson Brayden </t>
  </si>
  <si>
    <t>220038</t>
  </si>
  <si>
    <t>Patzan Gómez, Dámaris Abigail</t>
  </si>
  <si>
    <t>220003</t>
  </si>
  <si>
    <t xml:space="preserve">Pineda Ramos, Mateo Rafael </t>
  </si>
  <si>
    <t>222098</t>
  </si>
  <si>
    <t>Raxón Castañeda, Samantha Victoria</t>
  </si>
  <si>
    <t>220133</t>
  </si>
  <si>
    <t>Reyes Díaz, Hayli Dayari</t>
  </si>
  <si>
    <t>220052</t>
  </si>
  <si>
    <t>Rodríguez Flores, Alisson Vanesa</t>
  </si>
  <si>
    <t>220047</t>
  </si>
  <si>
    <t xml:space="preserve">Salvatierra Flores, Pablo Jóse </t>
  </si>
  <si>
    <t>222086</t>
  </si>
  <si>
    <t>Soberanis Gil, Christopher Victor Manuel</t>
  </si>
  <si>
    <t>221136</t>
  </si>
  <si>
    <t xml:space="preserve">Solórzano Salazar , Luis Eduardo </t>
  </si>
  <si>
    <t>022A</t>
  </si>
  <si>
    <t>Segundo Primaria A</t>
  </si>
  <si>
    <t>COMPU022A</t>
  </si>
  <si>
    <t>221079</t>
  </si>
  <si>
    <t xml:space="preserve">Argueta Gutierrez, David Alejandro </t>
  </si>
  <si>
    <t>219206</t>
  </si>
  <si>
    <t>Cruz Monterroso, Arianna Valentina</t>
  </si>
  <si>
    <t>221005</t>
  </si>
  <si>
    <t>De León López , Daniel Nehemias</t>
  </si>
  <si>
    <t>221131</t>
  </si>
  <si>
    <t xml:space="preserve">Díaz Escobar , Julio Santiago </t>
  </si>
  <si>
    <t>218007</t>
  </si>
  <si>
    <t>Espina Ambrocio, Valeria Alejandra</t>
  </si>
  <si>
    <t>220099</t>
  </si>
  <si>
    <t>Esquit Mijangos, Joshua Danilo</t>
  </si>
  <si>
    <t>219001</t>
  </si>
  <si>
    <t xml:space="preserve">García Pedroza, Clara Sofía </t>
  </si>
  <si>
    <t>219062</t>
  </si>
  <si>
    <t>Gonzalez García, Francisco  Juan José</t>
  </si>
  <si>
    <t>221053</t>
  </si>
  <si>
    <t>Hernández Mazariegos , Damian Elijah</t>
  </si>
  <si>
    <t>218073</t>
  </si>
  <si>
    <t>Marroquín López, Fátima Isabela</t>
  </si>
  <si>
    <t>219005</t>
  </si>
  <si>
    <t>Ortíz Quiej, Sara Elisabet</t>
  </si>
  <si>
    <t>220159</t>
  </si>
  <si>
    <t>Palencia Pérez, Miguel Angel</t>
  </si>
  <si>
    <t>218048</t>
  </si>
  <si>
    <t xml:space="preserve">Quezada Ulin , Emiliano Raziel </t>
  </si>
  <si>
    <t>220082</t>
  </si>
  <si>
    <t>Ramos Saravia, Christian Mateo</t>
  </si>
  <si>
    <t>219014</t>
  </si>
  <si>
    <t>Solís Morales, Hilary Sophía</t>
  </si>
  <si>
    <t>221137</t>
  </si>
  <si>
    <t xml:space="preserve">Solórzano Salazar , Abigail María Eugenia </t>
  </si>
  <si>
    <t>026A</t>
  </si>
  <si>
    <t>Sexto Primaria A</t>
  </si>
  <si>
    <t>EDUC.026A</t>
  </si>
  <si>
    <t>218093</t>
  </si>
  <si>
    <t xml:space="preserve">Alveño Rivas , Estephanie Vanessa </t>
  </si>
  <si>
    <t>217067</t>
  </si>
  <si>
    <t>Barco Pineda, Jennifer Daniela</t>
  </si>
  <si>
    <t>218047</t>
  </si>
  <si>
    <t xml:space="preserve">Barrera Morales, Luis Fabián </t>
  </si>
  <si>
    <t>217068</t>
  </si>
  <si>
    <t>Bernal Gómez, Alysson Daniela</t>
  </si>
  <si>
    <t>217069</t>
  </si>
  <si>
    <t>Borrayo Quiñonez, Yostin Williams Bladimir</t>
  </si>
  <si>
    <t>218122</t>
  </si>
  <si>
    <t>Catalán Catalán , Yember Yurem</t>
  </si>
  <si>
    <t>217071</t>
  </si>
  <si>
    <t>Chalí Solórzano, Misael Alejandro</t>
  </si>
  <si>
    <t>222034</t>
  </si>
  <si>
    <t>Chinchilla Arriola, Alessandro Daniel</t>
  </si>
  <si>
    <t>219205</t>
  </si>
  <si>
    <t xml:space="preserve">Cruz Monterroso, José Rodrigo </t>
  </si>
  <si>
    <t>217073</t>
  </si>
  <si>
    <t>Dominguez García, Jose Ariel</t>
  </si>
  <si>
    <t>218128</t>
  </si>
  <si>
    <t>Escobar de León, Juan Pablo</t>
  </si>
  <si>
    <t>220175</t>
  </si>
  <si>
    <t>González García, Alison Alejandra</t>
  </si>
  <si>
    <t>217077</t>
  </si>
  <si>
    <t>Le Sage Estrada, Sherlyn Jimena</t>
  </si>
  <si>
    <t>218057</t>
  </si>
  <si>
    <t>Lima Padilla, Gabriel Ulises</t>
  </si>
  <si>
    <t>221069</t>
  </si>
  <si>
    <t>López Camey , Michael Alexandré</t>
  </si>
  <si>
    <t>221143</t>
  </si>
  <si>
    <t xml:space="preserve">Lopez Guerra , Shirley Aylin </t>
  </si>
  <si>
    <t>220032</t>
  </si>
  <si>
    <t>Lopez Mijangos, Dulce Abigail</t>
  </si>
  <si>
    <t>222120</t>
  </si>
  <si>
    <t>Luis Ramírez, Jonathan Josué</t>
  </si>
  <si>
    <t>219181</t>
  </si>
  <si>
    <t>Martínez Vásquez, Bryan Sebastian</t>
  </si>
  <si>
    <t>217080</t>
  </si>
  <si>
    <t>Mejía Martínez, Robinson David</t>
  </si>
  <si>
    <t>217081</t>
  </si>
  <si>
    <t>Mejía Pineda, José Luis</t>
  </si>
  <si>
    <t>220109</t>
  </si>
  <si>
    <t>Méndez Morán, Carmen Selita</t>
  </si>
  <si>
    <t>221036</t>
  </si>
  <si>
    <t xml:space="preserve">Ochoa Donado, Jonatan Josue </t>
  </si>
  <si>
    <t>220092</t>
  </si>
  <si>
    <t xml:space="preserve">Pinto Nerio, Julissa Alejandra </t>
  </si>
  <si>
    <t>221151</t>
  </si>
  <si>
    <t>Ramírez Gutiérrez , Josué Obed</t>
  </si>
  <si>
    <t>217085</t>
  </si>
  <si>
    <t>Ramos Tagual, Heily Dayanne</t>
  </si>
  <si>
    <t>217086</t>
  </si>
  <si>
    <t>Reyes Díaz, Joshua Benjamin Alexander</t>
  </si>
  <si>
    <t>222084</t>
  </si>
  <si>
    <t>Ruiz Herrera, Diego Alejandro</t>
  </si>
  <si>
    <t>217087</t>
  </si>
  <si>
    <t>Secaida Muñóz, Lesly Vanessa</t>
  </si>
  <si>
    <t>222031</t>
  </si>
  <si>
    <t>Siliézar Polanco, Anny Fernanda</t>
  </si>
  <si>
    <t>217088</t>
  </si>
  <si>
    <t>Soto Huertas, Edgar Alexis</t>
  </si>
  <si>
    <t>217089</t>
  </si>
  <si>
    <t>Virves Ruano, Gabriel Alfredo</t>
  </si>
  <si>
    <t>013A</t>
  </si>
  <si>
    <t>Preparatoria A</t>
  </si>
  <si>
    <t>EDUCA013A</t>
  </si>
  <si>
    <t>221044</t>
  </si>
  <si>
    <t xml:space="preserve">Abrego Ramírez, Hugo Emmanuel </t>
  </si>
  <si>
    <t>220009</t>
  </si>
  <si>
    <t>Arrazola Garcia, Alice Sofía</t>
  </si>
  <si>
    <t>221095</t>
  </si>
  <si>
    <t>Cano Tacam, Evone Evangeline</t>
  </si>
  <si>
    <t>222099</t>
  </si>
  <si>
    <t>Curruchich Muralles, Inés Sofía</t>
  </si>
  <si>
    <t>221088</t>
  </si>
  <si>
    <t xml:space="preserve">De León Ramos, Kharis Isabel </t>
  </si>
  <si>
    <t>220084</t>
  </si>
  <si>
    <t xml:space="preserve">del Cid Orellana , Victor Hugo </t>
  </si>
  <si>
    <t>221021</t>
  </si>
  <si>
    <t xml:space="preserve">Duarte López , Joel Alejandro </t>
  </si>
  <si>
    <t>222036</t>
  </si>
  <si>
    <t xml:space="preserve">Girón Peralta , Brayan Ándrew Daniel </t>
  </si>
  <si>
    <t>220065</t>
  </si>
  <si>
    <t>Gómez Loarca , César Abraham</t>
  </si>
  <si>
    <t>222033</t>
  </si>
  <si>
    <t xml:space="preserve">Hernández Bautista , Andy Santiago </t>
  </si>
  <si>
    <t>221013</t>
  </si>
  <si>
    <t>Hernández Palacios , Jose David</t>
  </si>
  <si>
    <t>222061</t>
  </si>
  <si>
    <t>López Garcia, Owen Alexander</t>
  </si>
  <si>
    <t>220054</t>
  </si>
  <si>
    <t>López Ramírez, Joseline Andrea</t>
  </si>
  <si>
    <t>220147</t>
  </si>
  <si>
    <t>Lucero Bac, Josúe Adrián</t>
  </si>
  <si>
    <t>220008</t>
  </si>
  <si>
    <t>Marroquín López, Esteban Eliseo</t>
  </si>
  <si>
    <t>222118</t>
  </si>
  <si>
    <t>Mata Salazar, Yarin Noemi</t>
  </si>
  <si>
    <t>221035</t>
  </si>
  <si>
    <t xml:space="preserve">Ochoa Donado, Santiago Benjamin </t>
  </si>
  <si>
    <t>220007</t>
  </si>
  <si>
    <t xml:space="preserve">Ortíz Garrido, Ines Flor Eunice </t>
  </si>
  <si>
    <t>222080</t>
  </si>
  <si>
    <t>Sequen Chávez , Dylan Joshua</t>
  </si>
  <si>
    <t>220134</t>
  </si>
  <si>
    <t xml:space="preserve">Yas García, Adrián Alexander </t>
  </si>
  <si>
    <t>054A</t>
  </si>
  <si>
    <t>Cuarto BADC A</t>
  </si>
  <si>
    <t>EDUCA054A</t>
  </si>
  <si>
    <t>Principios Bíblicos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</si>
  <si>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</si>
  <si>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</si>
  <si>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</si>
  <si>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</si>
  <si>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</si>
  <si>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</si>
  <si>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</si>
  <si>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</si>
  <si>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084A</t>
  </si>
  <si>
    <t>Cuarto PCOC A</t>
  </si>
  <si>
    <t>EDUCA084A</t>
  </si>
  <si>
    <t xml:space="preserve">Principios Bíblicos 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</si>
  <si>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</si>
  <si>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</si>
  <si>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</si>
  <si>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</si>
  <si>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</si>
  <si>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</si>
  <si>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</si>
  <si>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</si>
  <si>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</si>
  <si>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</si>
  <si>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</si>
  <si>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</si>
  <si>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</si>
  <si>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</si>
  <si>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</si>
  <si>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</si>
  <si>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085A</t>
  </si>
  <si>
    <t>Quinto PCOC A</t>
  </si>
  <si>
    <t>EDUCA085A</t>
  </si>
  <si>
    <t>221027</t>
  </si>
  <si>
    <t>Cortez López, Margory Paola</t>
  </si>
  <si>
    <t>221014</t>
  </si>
  <si>
    <t>de León Ramírez , Marian Daniela</t>
  </si>
  <si>
    <t>221023</t>
  </si>
  <si>
    <t>de León Santos , Boris Ivan</t>
  </si>
  <si>
    <t>221072</t>
  </si>
  <si>
    <t xml:space="preserve">de Paz Noj , Nidia Fabiola </t>
  </si>
  <si>
    <t>221018</t>
  </si>
  <si>
    <t xml:space="preserve">Flores Marroquín, Melany Jasmin </t>
  </si>
  <si>
    <t>221091</t>
  </si>
  <si>
    <t xml:space="preserve">Gutiérrez Hernández, Genesis Ivana </t>
  </si>
  <si>
    <t>221047</t>
  </si>
  <si>
    <t>Guzmán Lázaro , Jane Alecxa</t>
  </si>
  <si>
    <t>221012</t>
  </si>
  <si>
    <t>Hernández Palacios,  Jennyfer Michel</t>
  </si>
  <si>
    <t>221135</t>
  </si>
  <si>
    <t xml:space="preserve">López de Paz, Anyela Marcela </t>
  </si>
  <si>
    <t>221057</t>
  </si>
  <si>
    <t xml:space="preserve">López Meza, Hilario Javier </t>
  </si>
  <si>
    <t>217185</t>
  </si>
  <si>
    <t>Osorio Madrid, Maria Gabriela</t>
  </si>
  <si>
    <t>221048</t>
  </si>
  <si>
    <t>Pineda López, Edgar Antonio</t>
  </si>
  <si>
    <t>221073</t>
  </si>
  <si>
    <t xml:space="preserve">Santos de León , Daniel Estuardo </t>
  </si>
  <si>
    <t>094A</t>
  </si>
  <si>
    <t>Cuarto PAE A</t>
  </si>
  <si>
    <t>EDUCA094A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</si>
  <si>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</si>
  <si>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</si>
  <si>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</si>
  <si>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</si>
  <si>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</si>
  <si>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</si>
  <si>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</si>
  <si>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</si>
  <si>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</si>
  <si>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</si>
  <si>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</si>
  <si>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</si>
  <si>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</si>
  <si>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</si>
  <si>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</si>
  <si>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</si>
  <si>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</si>
  <si>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</si>
  <si>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</si>
  <si>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</si>
  <si>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</si>
  <si>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</si>
  <si>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</si>
  <si>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</si>
  <si>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</si>
  <si>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</si>
  <si>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</si>
  <si>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</si>
  <si>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</si>
  <si>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</si>
  <si>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</si>
  <si>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</si>
  <si>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</si>
  <si>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</si>
  <si>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</si>
  <si>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</si>
  <si>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</si>
  <si>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</si>
  <si>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</si>
  <si>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</si>
  <si>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</si>
  <si>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</si>
  <si>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095A</t>
  </si>
  <si>
    <t>Quinto PAE A</t>
  </si>
  <si>
    <t>EDUCA095A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</si>
  <si>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</si>
  <si>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</si>
  <si>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</si>
  <si>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</si>
  <si>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</si>
  <si>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</si>
  <si>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</si>
  <si>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</si>
  <si>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</si>
  <si>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</si>
  <si>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</si>
  <si>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</si>
  <si>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</si>
  <si>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</si>
  <si>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</si>
  <si>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</si>
  <si>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</si>
  <si>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</si>
  <si>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</si>
  <si>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</si>
  <si>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</si>
  <si>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</si>
  <si>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</si>
  <si>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</si>
  <si>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</si>
  <si>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</si>
  <si>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</si>
  <si>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</si>
  <si>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</si>
  <si>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</si>
  <si>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</si>
  <si>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</si>
  <si>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</si>
  <si>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</si>
  <si>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</si>
  <si>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</si>
  <si>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104A</t>
  </si>
  <si>
    <t>Cuarto PMP A</t>
  </si>
  <si>
    <t>EDUCA104A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</si>
  <si>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</si>
  <si>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</si>
  <si>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</si>
  <si>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</si>
  <si>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</si>
  <si>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</si>
  <si>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</si>
  <si>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</si>
  <si>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</si>
  <si>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</si>
  <si>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</si>
  <si>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</si>
  <si>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</si>
  <si>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</si>
  <si>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032A</t>
  </si>
  <si>
    <t>Segundo Básico A</t>
  </si>
  <si>
    <t>EDUCB032A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</si>
  <si>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</si>
  <si>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</si>
  <si>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</si>
  <si>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</si>
  <si>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</si>
  <si>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</si>
  <si>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</si>
  <si>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</si>
  <si>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</si>
  <si>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</si>
  <si>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</si>
  <si>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</si>
  <si>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</si>
  <si>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</si>
  <si>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</si>
  <si>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</si>
  <si>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</si>
  <si>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</si>
  <si>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</si>
  <si>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</si>
  <si>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</si>
  <si>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</si>
  <si>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</si>
  <si>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</si>
  <si>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</si>
  <si>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</si>
  <si>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</si>
  <si>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</si>
  <si>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</si>
  <si>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</si>
  <si>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</si>
  <si>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</si>
  <si>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</si>
  <si>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</si>
  <si>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</si>
  <si>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</si>
  <si>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</si>
  <si>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</si>
  <si>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</si>
  <si>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</si>
  <si>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</si>
  <si>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</si>
  <si>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</si>
  <si>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</si>
  <si>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</si>
  <si>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</si>
  <si>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</si>
  <si>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</si>
  <si>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</si>
  <si>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</si>
  <si>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</si>
  <si>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</si>
  <si>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</si>
  <si>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</si>
  <si>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</si>
  <si>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</si>
  <si>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</si>
  <si>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</si>
  <si>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</si>
  <si>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</si>
  <si>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</si>
  <si>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</si>
  <si>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</si>
  <si>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</si>
  <si>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</si>
  <si>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</si>
  <si>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</si>
  <si>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</si>
  <si>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</si>
  <si>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</si>
  <si>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</si>
  <si>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</si>
  <si>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</si>
  <si>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</si>
  <si>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</si>
  <si>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</si>
  <si>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</si>
  <si>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</si>
  <si>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</si>
  <si>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</si>
  <si>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</si>
  <si>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</si>
  <si>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</si>
  <si>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</si>
  <si>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</si>
  <si>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</si>
  <si>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</si>
  <si>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</si>
  <si>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074A</t>
  </si>
  <si>
    <t>Cuarto BADG A</t>
  </si>
  <si>
    <t>EDUCB074A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</si>
  <si>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</si>
  <si>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</si>
  <si>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</si>
  <si>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</si>
  <si>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</si>
  <si>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</si>
  <si>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</si>
  <si>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</si>
  <si>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</si>
  <si>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</si>
  <si>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</si>
  <si>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</si>
  <si>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</si>
  <si>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</si>
  <si>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</si>
  <si>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</si>
  <si>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</si>
  <si>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</si>
  <si>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</si>
  <si>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</si>
  <si>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105A</t>
  </si>
  <si>
    <t>Quinto PMP A</t>
  </si>
  <si>
    <t>EDUCB105A</t>
  </si>
  <si>
    <t xml:space="preserve">Principios Biblicos 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</si>
  <si>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</si>
  <si>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</si>
  <si>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</si>
  <si>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</si>
  <si>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</si>
  <si>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</si>
  <si>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</si>
  <si>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</si>
  <si>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</si>
  <si>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</si>
  <si>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</si>
  <si>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</si>
  <si>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024A</t>
  </si>
  <si>
    <t>Cuarto Primaria A</t>
  </si>
  <si>
    <t>EDUCC024A</t>
  </si>
  <si>
    <t>222044</t>
  </si>
  <si>
    <t>Aldana Ramírez, Dulce Guadalupe</t>
  </si>
  <si>
    <t>222092</t>
  </si>
  <si>
    <t>Ardiano Torres, David Elizandro</t>
  </si>
  <si>
    <t>217010</t>
  </si>
  <si>
    <t>Batres Vasquez, Angeles Noemi</t>
  </si>
  <si>
    <t>219069</t>
  </si>
  <si>
    <t>Dominguez Fuentes , Diego Sebastián</t>
  </si>
  <si>
    <t>219111</t>
  </si>
  <si>
    <t>Escobar Díaz, José Manuel</t>
  </si>
  <si>
    <t>222003</t>
  </si>
  <si>
    <t>García Ambrocio, Isaí Yonathan André</t>
  </si>
  <si>
    <t>217036</t>
  </si>
  <si>
    <t>García Pedroza, Yenny Victoria</t>
  </si>
  <si>
    <t>222078</t>
  </si>
  <si>
    <t xml:space="preserve">González Pashaca, Cristian Daniel </t>
  </si>
  <si>
    <t>217037</t>
  </si>
  <si>
    <t>Ibañez Rodríguez, Danna Camyl</t>
  </si>
  <si>
    <t>222083</t>
  </si>
  <si>
    <t>Juárez Torres, Fátima Haydeé</t>
  </si>
  <si>
    <t>218042</t>
  </si>
  <si>
    <t>Martínez Mazariegos , Carolyn Mirtala</t>
  </si>
  <si>
    <t>219097</t>
  </si>
  <si>
    <t>Mateho Chacón, Diego Estuardo</t>
  </si>
  <si>
    <t>217039</t>
  </si>
  <si>
    <t>Medina Loarca, Aílyn Isabela</t>
  </si>
  <si>
    <t>219167</t>
  </si>
  <si>
    <t>Monroy Cutzal, Susana Abigail</t>
  </si>
  <si>
    <t>218002</t>
  </si>
  <si>
    <t>Pinzón Pérez, Wiliam Emmanuel</t>
  </si>
  <si>
    <t>221142</t>
  </si>
  <si>
    <t xml:space="preserve">Santos Zacarias , Crhistian Josúe </t>
  </si>
  <si>
    <t>217043</t>
  </si>
  <si>
    <t>Sosa González, Daniel Ricardo</t>
  </si>
  <si>
    <t>025A</t>
  </si>
  <si>
    <t>Quinto Primaria A</t>
  </si>
  <si>
    <t>EDUCC025A</t>
  </si>
  <si>
    <t>220125</t>
  </si>
  <si>
    <t>Alvarado Ríos, Wesley Zachary</t>
  </si>
  <si>
    <t>222121</t>
  </si>
  <si>
    <t>Alvarez Sandoval, Angel José</t>
  </si>
  <si>
    <t>221008</t>
  </si>
  <si>
    <t>Castañeda Nuñez , Karen Nicolee</t>
  </si>
  <si>
    <t>221145</t>
  </si>
  <si>
    <t xml:space="preserve">Castro Icú, José Miguel </t>
  </si>
  <si>
    <t>218010</t>
  </si>
  <si>
    <t>Cojom Culajay , Jefferson Aaron</t>
  </si>
  <si>
    <t>221041</t>
  </si>
  <si>
    <t>Conde Méndez, Sergio David</t>
  </si>
  <si>
    <t>220181</t>
  </si>
  <si>
    <t>Franco López, Lara Montserrat</t>
  </si>
  <si>
    <t>217048</t>
  </si>
  <si>
    <t>Hernández Bautista, Oscar Eduardo</t>
  </si>
  <si>
    <t>221167</t>
  </si>
  <si>
    <t>Hernández Olivares, Jair Esau</t>
  </si>
  <si>
    <t>217051</t>
  </si>
  <si>
    <t>Le Sage Sanabria, Tommy James Williams</t>
  </si>
  <si>
    <t>217052</t>
  </si>
  <si>
    <t>Loarca Pineda, Andrés Santiago</t>
  </si>
  <si>
    <t>220078</t>
  </si>
  <si>
    <t xml:space="preserve">Medrano Jolón , Darlyn Ana Ruth </t>
  </si>
  <si>
    <t>221139</t>
  </si>
  <si>
    <t xml:space="preserve">Mejía Salvatierra , José Abraham </t>
  </si>
  <si>
    <t>218174</t>
  </si>
  <si>
    <t xml:space="preserve">Orellana García , Melany Elizabeth </t>
  </si>
  <si>
    <t>217057</t>
  </si>
  <si>
    <t>Ortíz Garrido, María José</t>
  </si>
  <si>
    <t>217058</t>
  </si>
  <si>
    <t>Ortíz Quiej, Esdras Otoniel</t>
  </si>
  <si>
    <t>220058</t>
  </si>
  <si>
    <t xml:space="preserve">Osorio Madrid, Luis Andre </t>
  </si>
  <si>
    <t>222125</t>
  </si>
  <si>
    <t>Palencia Sánchez, Kenneth Alexander</t>
  </si>
  <si>
    <t>220051</t>
  </si>
  <si>
    <t>Rodríguez Flores, Anderson Josúe</t>
  </si>
  <si>
    <t>217060</t>
  </si>
  <si>
    <t>Sánchez Cifuentes, Pablo Fernando</t>
  </si>
  <si>
    <t>219016</t>
  </si>
  <si>
    <t xml:space="preserve">Tobar Ortíz , Antony David </t>
  </si>
  <si>
    <t>218125</t>
  </si>
  <si>
    <t xml:space="preserve">Torres Paz, Kenneth Eduardo </t>
  </si>
  <si>
    <t>218035</t>
  </si>
  <si>
    <t>Vanegas Prieto , Adrian Innacio</t>
  </si>
  <si>
    <t>217062</t>
  </si>
  <si>
    <t>Véliz Ortega, Daniela Abigail</t>
  </si>
  <si>
    <t>220136</t>
  </si>
  <si>
    <t xml:space="preserve">Yas Garcia, Yesenia Gabriela </t>
  </si>
  <si>
    <t>031A</t>
  </si>
  <si>
    <t>Primero Básico A</t>
  </si>
  <si>
    <t>EDUCC031A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</si>
  <si>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</si>
  <si>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</si>
  <si>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</si>
  <si>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</si>
  <si>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</si>
  <si>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</si>
  <si>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</si>
  <si>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</si>
  <si>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</si>
  <si>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</si>
  <si>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</si>
  <si>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</si>
  <si>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</si>
  <si>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</si>
  <si>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</si>
  <si>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</si>
  <si>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</si>
  <si>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</si>
  <si>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</si>
  <si>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</si>
  <si>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</si>
  <si>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</si>
  <si>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</si>
  <si>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</si>
  <si>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</si>
  <si>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</si>
  <si>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</si>
  <si>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</si>
  <si>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</si>
  <si>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</si>
  <si>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</si>
  <si>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</si>
  <si>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</si>
  <si>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</si>
  <si>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</si>
  <si>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</si>
  <si>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</si>
  <si>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</si>
  <si>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</si>
  <si>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</si>
  <si>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</si>
  <si>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</si>
  <si>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</si>
  <si>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</si>
  <si>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</si>
  <si>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</si>
  <si>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</si>
  <si>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</si>
  <si>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</si>
  <si>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</si>
  <si>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</si>
  <si>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</si>
  <si>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</si>
  <si>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</si>
  <si>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</si>
  <si>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</si>
  <si>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</si>
  <si>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</si>
  <si>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033A</t>
  </si>
  <si>
    <t>Tercero Básico A</t>
  </si>
  <si>
    <t>EDUCC033A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</si>
  <si>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</si>
  <si>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</si>
  <si>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</si>
  <si>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</si>
  <si>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</si>
  <si>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</si>
  <si>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</si>
  <si>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</si>
  <si>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</si>
  <si>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</si>
  <si>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</si>
  <si>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</si>
  <si>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</si>
  <si>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</si>
  <si>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</si>
  <si>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</si>
  <si>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</si>
  <si>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</si>
  <si>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</si>
  <si>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</si>
  <si>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</si>
  <si>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</si>
  <si>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</si>
  <si>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</si>
  <si>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</si>
  <si>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</si>
  <si>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</si>
  <si>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</si>
  <si>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</si>
  <si>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</si>
  <si>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</si>
  <si>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</si>
  <si>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</si>
  <si>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</si>
  <si>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</si>
  <si>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</si>
  <si>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</si>
  <si>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</si>
  <si>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</si>
  <si>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</si>
  <si>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</si>
  <si>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</si>
  <si>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</si>
  <si>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</si>
  <si>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</si>
  <si>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</si>
  <si>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</si>
  <si>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</si>
  <si>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</si>
  <si>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</si>
  <si>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</si>
  <si>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</si>
  <si>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</si>
  <si>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</si>
  <si>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</si>
  <si>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</si>
  <si>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</si>
  <si>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</si>
  <si>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</si>
  <si>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</si>
  <si>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</si>
  <si>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</si>
  <si>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</si>
  <si>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</si>
  <si>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</si>
  <si>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</si>
  <si>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</si>
  <si>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</si>
  <si>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</si>
  <si>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</si>
  <si>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</si>
  <si>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</si>
  <si>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</si>
  <si>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</si>
  <si>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</si>
  <si>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</si>
  <si>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</si>
  <si>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</si>
  <si>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</si>
  <si>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</si>
  <si>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</si>
  <si>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</si>
  <si>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</si>
  <si>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</si>
  <si>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</si>
  <si>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</si>
  <si>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</si>
  <si>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</si>
  <si>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</si>
  <si>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</si>
  <si>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</si>
  <si>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</si>
  <si>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</si>
  <si>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</si>
  <si>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</si>
  <si>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</si>
  <si>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</si>
  <si>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</si>
  <si>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023A</t>
  </si>
  <si>
    <t>Tercero Primaria A</t>
  </si>
  <si>
    <t>LECTU023A</t>
  </si>
  <si>
    <t>222035</t>
  </si>
  <si>
    <t>Aquino Flores, Debora Michelle</t>
  </si>
  <si>
    <t>219018</t>
  </si>
  <si>
    <t>Ayala Sandoval, Diego Alessandro</t>
  </si>
  <si>
    <t>220157</t>
  </si>
  <si>
    <t xml:space="preserve">Castillo Chinchilla, Angel Ismael </t>
  </si>
  <si>
    <t>221154</t>
  </si>
  <si>
    <t xml:space="preserve">Corindo García , Abner Sebastian </t>
  </si>
  <si>
    <t>222148</t>
  </si>
  <si>
    <t>Cosajay Zacarias, Hilary Sammantha</t>
  </si>
  <si>
    <t>222052</t>
  </si>
  <si>
    <t>Domínguez Carrillo, Madeleine Sarai</t>
  </si>
  <si>
    <t>219142</t>
  </si>
  <si>
    <t>Domínguez Rojas, Daniela</t>
  </si>
  <si>
    <t>221020</t>
  </si>
  <si>
    <t xml:space="preserve">Duarte López, Angel Samuel </t>
  </si>
  <si>
    <t>220097</t>
  </si>
  <si>
    <t>Gonzalez Kunze, Keyssen Jahzeel</t>
  </si>
  <si>
    <t>219107</t>
  </si>
  <si>
    <t>González Rosales , Emily Sophia</t>
  </si>
  <si>
    <t>220076</t>
  </si>
  <si>
    <t>Ibañez Beltetón, Vallery Rachel</t>
  </si>
  <si>
    <t>219098</t>
  </si>
  <si>
    <t>Marroquín Mendoza, José Andrés</t>
  </si>
  <si>
    <t>221159</t>
  </si>
  <si>
    <t xml:space="preserve">Masaya Maquin, Anna Gabriela </t>
  </si>
  <si>
    <t>220075</t>
  </si>
  <si>
    <t xml:space="preserve">Ortíz Noyola , Diego Samuel </t>
  </si>
  <si>
    <t>219148</t>
  </si>
  <si>
    <t xml:space="preserve">Ovando Rabanales , Sharon Anyeli </t>
  </si>
  <si>
    <t>222126</t>
  </si>
  <si>
    <t>Palencia Sánchez , Esteban Adrían</t>
  </si>
  <si>
    <t>222103</t>
  </si>
  <si>
    <t>Pérez Castillo , Sara Georgina</t>
  </si>
  <si>
    <t>221105</t>
  </si>
  <si>
    <t xml:space="preserve">Rodriguez González , Hilary Lucrecia Abigail </t>
  </si>
  <si>
    <t>219218</t>
  </si>
  <si>
    <t>Sazo Alvarado, Esvin Isaac</t>
  </si>
  <si>
    <t>219015</t>
  </si>
  <si>
    <t>Virves Ruano, Daniel Isaac</t>
  </si>
  <si>
    <t>220050</t>
  </si>
  <si>
    <t>Yoj Bac, David Santiago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</si>
</sst>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"/>
  <sheetViews>
    <sheetView workbookViewId="0">
      <selection activeCell="C25" sqref="C25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9"/>
  <sheetViews>
    <sheetView workbookViewId="0">
      <selection activeCell="X13" sqref="X13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361</v>
      </c>
      <c r="C1" s="1" t="s">
        <v>362</v>
      </c>
      <c r="D1" s="4" t="s">
        <v>363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364</v>
      </c>
      <c r="B3" s="11">
        <v>1</v>
      </c>
      <c r="C3" s="13" t="s">
        <v>365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366</v>
      </c>
      <c r="B4" s="11">
        <v>2</v>
      </c>
      <c r="C4" s="13" t="s">
        <v>367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368</v>
      </c>
      <c r="B5" s="11">
        <v>3</v>
      </c>
      <c r="C5" s="13" t="s">
        <v>369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370</v>
      </c>
      <c r="B6" s="11">
        <v>4</v>
      </c>
      <c r="C6" s="13" t="s">
        <v>371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372</v>
      </c>
      <c r="B7" s="11">
        <v>5</v>
      </c>
      <c r="C7" s="13" t="s">
        <v>373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374</v>
      </c>
      <c r="B8" s="11">
        <v>6</v>
      </c>
      <c r="C8" s="13" t="s">
        <v>375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376</v>
      </c>
      <c r="B9" s="11">
        <v>7</v>
      </c>
      <c r="C9" s="13" t="s">
        <v>377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46"/>
  <sheetViews>
    <sheetView workbookViewId="0">
      <selection activeCell="X47" sqref="X47"/>
    </sheetView>
  </sheetViews>
  <sheetFormatPr defaultColWidth="11.42578125" defaultRowHeight="1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378</v>
      </c>
      <c r="C1" s="1" t="s">
        <v>379</v>
      </c>
      <c r="D1" s="4" t="s">
        <v>380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381</v>
      </c>
      <c r="B3" s="11">
        <v>1</v>
      </c>
      <c r="C3" s="13" t="s">
        <v>382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383</v>
      </c>
      <c r="B4" s="11">
        <v>2</v>
      </c>
      <c r="C4" s="13" t="s">
        <v>384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385</v>
      </c>
      <c r="B5" s="11">
        <v>3</v>
      </c>
      <c r="C5" s="13" t="s">
        <v>386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387</v>
      </c>
      <c r="B6" s="11">
        <v>4</v>
      </c>
      <c r="C6" s="13" t="s">
        <v>388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389</v>
      </c>
      <c r="B7" s="11">
        <v>5</v>
      </c>
      <c r="C7" s="13" t="s">
        <v>390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391</v>
      </c>
      <c r="B8" s="11">
        <v>6</v>
      </c>
      <c r="C8" s="13" t="s">
        <v>392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393</v>
      </c>
      <c r="B9" s="11">
        <v>7</v>
      </c>
      <c r="C9" s="13" t="s">
        <v>394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395</v>
      </c>
      <c r="B10" s="11">
        <v>8</v>
      </c>
      <c r="C10" s="13" t="s">
        <v>396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397</v>
      </c>
      <c r="B11" s="11">
        <v>9</v>
      </c>
      <c r="C11" s="13" t="s">
        <v>398</v>
      </c>
      <c r="D11" s="14">
        <f>AB11</f>
        <v>0</v>
      </c>
      <c r="E11" s="12"/>
      <c r="F11" s="12"/>
      <c r="G11" s="12"/>
      <c r="I11" s="15"/>
      <c r="J11" s="15"/>
      <c r="K11" s="15"/>
      <c r="L11" s="15"/>
      <c r="M11" s="15"/>
      <c r="N11" s="15"/>
      <c r="O11" s="15"/>
      <c r="P11" s="15"/>
      <c r="Q11" s="16"/>
      <c r="R11" s="16"/>
      <c r="S11" s="16"/>
      <c r="T11" s="16"/>
      <c r="U11" s="16"/>
      <c r="V11" s="17"/>
      <c r="W11" s="17"/>
      <c r="X11" s="17"/>
      <c r="Y11" s="18">
        <f>I11+J11+K11+L11+M11+N11+O11+P11</f>
        <v>0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0</v>
      </c>
    </row>
    <row r="12" spans="1:28">
      <c r="A12" s="11" t="s">
        <v>399</v>
      </c>
      <c r="B12" s="11">
        <v>10</v>
      </c>
      <c r="C12" s="13" t="s">
        <v>400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401</v>
      </c>
      <c r="B13" s="11">
        <v>11</v>
      </c>
      <c r="C13" s="13" t="s">
        <v>402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403</v>
      </c>
      <c r="B14" s="11">
        <v>12</v>
      </c>
      <c r="C14" s="13" t="s">
        <v>404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405</v>
      </c>
      <c r="B15" s="11">
        <v>13</v>
      </c>
      <c r="C15" s="13" t="s">
        <v>406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407</v>
      </c>
      <c r="B16" s="11">
        <v>14</v>
      </c>
      <c r="C16" s="13" t="s">
        <v>408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409</v>
      </c>
      <c r="B17" s="11">
        <v>15</v>
      </c>
      <c r="C17" s="13" t="s">
        <v>410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411</v>
      </c>
      <c r="B18" s="11">
        <v>16</v>
      </c>
      <c r="C18" s="13" t="s">
        <v>412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413</v>
      </c>
      <c r="B19" s="11">
        <v>17</v>
      </c>
      <c r="C19" s="13" t="s">
        <v>414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415</v>
      </c>
      <c r="B20" s="11">
        <v>18</v>
      </c>
      <c r="C20" s="13" t="s">
        <v>416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417</v>
      </c>
      <c r="B21" s="11">
        <v>19</v>
      </c>
      <c r="C21" s="13" t="s">
        <v>418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419</v>
      </c>
      <c r="B22" s="11">
        <v>20</v>
      </c>
      <c r="C22" s="13" t="s">
        <v>420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421</v>
      </c>
      <c r="B23" s="11">
        <v>21</v>
      </c>
      <c r="C23" s="13" t="s">
        <v>422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423</v>
      </c>
      <c r="B24" s="11">
        <v>22</v>
      </c>
      <c r="C24" s="13" t="s">
        <v>424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425</v>
      </c>
      <c r="B25" s="11">
        <v>23</v>
      </c>
      <c r="C25" s="13" t="s">
        <v>426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427</v>
      </c>
      <c r="B26" s="11">
        <v>24</v>
      </c>
      <c r="C26" s="13" t="s">
        <v>428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429</v>
      </c>
      <c r="B27" s="11">
        <v>25</v>
      </c>
      <c r="C27" s="13" t="s">
        <v>430</v>
      </c>
      <c r="D27" s="14">
        <f>AB27</f>
        <v>100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50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100</v>
      </c>
    </row>
    <row r="28" spans="1:28">
      <c r="A28" s="11" t="s">
        <v>431</v>
      </c>
      <c r="B28" s="11">
        <v>26</v>
      </c>
      <c r="C28" s="13" t="s">
        <v>432</v>
      </c>
      <c r="D28" s="14">
        <f>AB28</f>
        <v>100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100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50</v>
      </c>
      <c r="AB28" s="21">
        <f>IF((AA28+Z28+Y28)&gt;100,"err ",AA28+Z28+Y28)</f>
        <v>100</v>
      </c>
    </row>
    <row r="29" spans="1:28">
      <c r="A29" s="11" t="s">
        <v>433</v>
      </c>
      <c r="B29" s="11">
        <v>27</v>
      </c>
      <c r="C29" s="13" t="s">
        <v>434</v>
      </c>
      <c r="D29" s="14">
        <f>AB29</f>
        <v>100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50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100</v>
      </c>
    </row>
    <row r="30" spans="1:28">
      <c r="A30" s="11" t="s">
        <v>435</v>
      </c>
      <c r="B30" s="11">
        <v>28</v>
      </c>
      <c r="C30" s="13" t="s">
        <v>436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437</v>
      </c>
      <c r="B31" s="11">
        <v>29</v>
      </c>
      <c r="C31" s="13" t="s">
        <v>438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  <row r="32" spans="1:28">
      <c r="A32" s="11" t="s">
        <v>439</v>
      </c>
      <c r="B32" s="11">
        <v>30</v>
      </c>
      <c r="C32" s="13" t="s">
        <v>440</v>
      </c>
      <c r="D32" s="14">
        <f>AB32</f>
        <v>100</v>
      </c>
      <c r="E32" s="12"/>
      <c r="F32" s="12"/>
      <c r="G32" s="12"/>
      <c r="I32" s="15">
        <v>10</v>
      </c>
      <c r="J32" s="15">
        <v>10</v>
      </c>
      <c r="K32" s="15">
        <v>10</v>
      </c>
      <c r="L32" s="15">
        <v>10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100</v>
      </c>
      <c r="W32" s="17"/>
      <c r="X32" s="17">
        <v>100</v>
      </c>
      <c r="Y32" s="18">
        <f>I32+J32+K32+L32+M32+N32+O32+P32</f>
        <v>50</v>
      </c>
      <c r="Z32" s="19">
        <f>Q32+R32+S32+T32+U32</f>
        <v>0</v>
      </c>
      <c r="AA32" s="20">
        <f>V32*$V$2+W32*$W$2+X32*$X$2</f>
        <v>50</v>
      </c>
      <c r="AB32" s="21">
        <f>IF((AA32+Z32+Y32)&gt;100,"err ",AA32+Z32+Y32)</f>
        <v>100</v>
      </c>
    </row>
    <row r="33" spans="1:28">
      <c r="A33" s="11" t="s">
        <v>441</v>
      </c>
      <c r="B33" s="11">
        <v>31</v>
      </c>
      <c r="C33" s="13" t="s">
        <v>442</v>
      </c>
      <c r="D33" s="14">
        <f>AB33</f>
        <v>100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>I33+J33+K33+L33+M33+N33+O33+P33</f>
        <v>50</v>
      </c>
      <c r="Z33" s="19">
        <f>Q33+R33+S33+T33+U33</f>
        <v>0</v>
      </c>
      <c r="AA33" s="20">
        <f>V33*$V$2+W33*$W$2+X33*$X$2</f>
        <v>50</v>
      </c>
      <c r="AB33" s="21">
        <f>IF((AA33+Z33+Y33)&gt;100,"err ",AA33+Z33+Y33)</f>
        <v>100</v>
      </c>
    </row>
    <row r="34" spans="1:28">
      <c r="A34" s="11" t="s">
        <v>443</v>
      </c>
      <c r="B34" s="11">
        <v>32</v>
      </c>
      <c r="C34" s="13" t="s">
        <v>444</v>
      </c>
      <c r="D34" s="14">
        <f>AB34</f>
        <v>100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>I34+J34+K34+L34+M34+N34+O34+P34</f>
        <v>50</v>
      </c>
      <c r="Z34" s="19">
        <f>Q34+R34+S34+T34+U34</f>
        <v>0</v>
      </c>
      <c r="AA34" s="20">
        <f>V34*$V$2+W34*$W$2+X34*$X$2</f>
        <v>50</v>
      </c>
      <c r="AB34" s="21">
        <f>IF((AA34+Z34+Y34)&gt;100,"err ",AA34+Z34+Y34)</f>
        <v>100</v>
      </c>
    </row>
    <row r="35" spans="1:28">
      <c r="A35" s="11" t="s">
        <v>445</v>
      </c>
      <c r="B35" s="11">
        <v>33</v>
      </c>
      <c r="C35" s="13" t="s">
        <v>446</v>
      </c>
      <c r="D35" s="14">
        <f>AB35</f>
        <v>100</v>
      </c>
      <c r="E35" s="12"/>
      <c r="F35" s="12"/>
      <c r="G35" s="12"/>
      <c r="I35" s="15">
        <v>10</v>
      </c>
      <c r="J35" s="15">
        <v>10</v>
      </c>
      <c r="K35" s="15">
        <v>10</v>
      </c>
      <c r="L35" s="15">
        <v>10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100</v>
      </c>
      <c r="W35" s="17"/>
      <c r="X35" s="17">
        <v>100</v>
      </c>
      <c r="Y35" s="18">
        <f>I35+J35+K35+L35+M35+N35+O35+P35</f>
        <v>50</v>
      </c>
      <c r="Z35" s="19">
        <f>Q35+R35+S35+T35+U35</f>
        <v>0</v>
      </c>
      <c r="AA35" s="20">
        <f>V35*$V$2+W35*$W$2+X35*$X$2</f>
        <v>50</v>
      </c>
      <c r="AB35" s="21">
        <f>IF((AA35+Z35+Y35)&gt;100,"err ",AA35+Z35+Y35)</f>
        <v>100</v>
      </c>
    </row>
    <row r="36" spans="1:28">
      <c r="A36" s="11" t="s">
        <v>447</v>
      </c>
      <c r="B36" s="11">
        <v>34</v>
      </c>
      <c r="C36" s="13" t="s">
        <v>448</v>
      </c>
      <c r="D36" s="14">
        <f>AB36</f>
        <v>100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100</v>
      </c>
      <c r="Y36" s="18">
        <f>I36+J36+K36+L36+M36+N36+O36+P36</f>
        <v>50</v>
      </c>
      <c r="Z36" s="19">
        <f>Q36+R36+S36+T36+U36</f>
        <v>0</v>
      </c>
      <c r="AA36" s="20">
        <f>V36*$V$2+W36*$W$2+X36*$X$2</f>
        <v>50</v>
      </c>
      <c r="AB36" s="21">
        <f>IF((AA36+Z36+Y36)&gt;100,"err ",AA36+Z36+Y36)</f>
        <v>100</v>
      </c>
    </row>
    <row r="37" spans="1:28">
      <c r="A37" s="11" t="s">
        <v>449</v>
      </c>
      <c r="B37" s="11">
        <v>35</v>
      </c>
      <c r="C37" s="13" t="s">
        <v>450</v>
      </c>
      <c r="D37" s="14">
        <f>AB37</f>
        <v>100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100</v>
      </c>
      <c r="Y37" s="18">
        <f>I37+J37+K37+L37+M37+N37+O37+P37</f>
        <v>50</v>
      </c>
      <c r="Z37" s="19">
        <f>Q37+R37+S37+T37+U37</f>
        <v>0</v>
      </c>
      <c r="AA37" s="20">
        <f>V37*$V$2+W37*$W$2+X37*$X$2</f>
        <v>50</v>
      </c>
      <c r="AB37" s="21">
        <f>IF((AA37+Z37+Y37)&gt;100,"err ",AA37+Z37+Y37)</f>
        <v>100</v>
      </c>
    </row>
    <row r="38" spans="1:28">
      <c r="A38" s="11" t="s">
        <v>451</v>
      </c>
      <c r="B38" s="11">
        <v>36</v>
      </c>
      <c r="C38" s="13" t="s">
        <v>452</v>
      </c>
      <c r="D38" s="14">
        <f>AB38</f>
        <v>100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>I38+J38+K38+L38+M38+N38+O38+P38</f>
        <v>50</v>
      </c>
      <c r="Z38" s="19">
        <f>Q38+R38+S38+T38+U38</f>
        <v>0</v>
      </c>
      <c r="AA38" s="20">
        <f>V38*$V$2+W38*$W$2+X38*$X$2</f>
        <v>50</v>
      </c>
      <c r="AB38" s="21">
        <f>IF((AA38+Z38+Y38)&gt;100,"err ",AA38+Z38+Y38)</f>
        <v>100</v>
      </c>
    </row>
    <row r="39" spans="1:28">
      <c r="A39" s="11" t="s">
        <v>453</v>
      </c>
      <c r="B39" s="11">
        <v>37</v>
      </c>
      <c r="C39" s="13" t="s">
        <v>454</v>
      </c>
      <c r="D39" s="14">
        <f>AB39</f>
        <v>100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100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50</v>
      </c>
      <c r="AB39" s="21">
        <f>IF((AA39+Z39+Y39)&gt;100,"err ",AA39+Z39+Y39)</f>
        <v>100</v>
      </c>
    </row>
    <row r="40" spans="1:28">
      <c r="A40" s="11" t="s">
        <v>455</v>
      </c>
      <c r="B40" s="11">
        <v>38</v>
      </c>
      <c r="C40" s="13" t="s">
        <v>456</v>
      </c>
      <c r="D40" s="14">
        <f>AB40</f>
        <v>100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50</v>
      </c>
      <c r="AB40" s="21">
        <f>IF((AA40+Z40+Y40)&gt;100,"err ",AA40+Z40+Y40)</f>
        <v>100</v>
      </c>
    </row>
    <row r="41" spans="1:28">
      <c r="A41" s="11" t="s">
        <v>457</v>
      </c>
      <c r="B41" s="11">
        <v>39</v>
      </c>
      <c r="C41" s="13" t="s">
        <v>458</v>
      </c>
      <c r="D41" s="14">
        <f>AB41</f>
        <v>100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100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50</v>
      </c>
      <c r="AB41" s="21">
        <f>IF((AA41+Z41+Y41)&gt;100,"err ",AA41+Z41+Y41)</f>
        <v>100</v>
      </c>
    </row>
    <row r="42" spans="1:28">
      <c r="A42" s="11" t="s">
        <v>459</v>
      </c>
      <c r="B42" s="11">
        <v>40</v>
      </c>
      <c r="C42" s="13" t="s">
        <v>460</v>
      </c>
      <c r="D42" s="14">
        <f>AB42</f>
        <v>100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50</v>
      </c>
      <c r="AB42" s="21">
        <f>IF((AA42+Z42+Y42)&gt;100,"err ",AA42+Z42+Y42)</f>
        <v>100</v>
      </c>
    </row>
    <row r="43" spans="1:28">
      <c r="A43" s="11" t="s">
        <v>461</v>
      </c>
      <c r="B43" s="11">
        <v>41</v>
      </c>
      <c r="C43" s="13" t="s">
        <v>462</v>
      </c>
      <c r="D43" s="14">
        <f>AB43</f>
        <v>100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100</v>
      </c>
      <c r="Y43" s="18">
        <f>I43+J43+K43+L43+M43+N43+O43+P43</f>
        <v>50</v>
      </c>
      <c r="Z43" s="19">
        <f>Q43+R43+S43+T43+U43</f>
        <v>0</v>
      </c>
      <c r="AA43" s="20">
        <f>V43*$V$2+W43*$W$2+X43*$X$2</f>
        <v>50</v>
      </c>
      <c r="AB43" s="21">
        <f>IF((AA43+Z43+Y43)&gt;100,"err ",AA43+Z43+Y43)</f>
        <v>100</v>
      </c>
    </row>
    <row r="44" spans="1:28">
      <c r="A44" s="11" t="s">
        <v>463</v>
      </c>
      <c r="B44" s="11">
        <v>42</v>
      </c>
      <c r="C44" s="13" t="s">
        <v>464</v>
      </c>
      <c r="D44" s="14">
        <f>AB44</f>
        <v>100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100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50</v>
      </c>
      <c r="AB44" s="21">
        <f>IF((AA44+Z44+Y44)&gt;100,"err ",AA44+Z44+Y44)</f>
        <v>100</v>
      </c>
    </row>
    <row r="45" spans="1:28">
      <c r="A45" s="11" t="s">
        <v>465</v>
      </c>
      <c r="B45" s="11">
        <v>43</v>
      </c>
      <c r="C45" s="13" t="s">
        <v>466</v>
      </c>
      <c r="D45" s="14">
        <f>AB45</f>
        <v>100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100</v>
      </c>
      <c r="Y45" s="18">
        <f>I45+J45+K45+L45+M45+N45+O45+P45</f>
        <v>50</v>
      </c>
      <c r="Z45" s="19">
        <f>Q45+R45+S45+T45+U45</f>
        <v>0</v>
      </c>
      <c r="AA45" s="20">
        <f>V45*$V$2+W45*$W$2+X45*$X$2</f>
        <v>50</v>
      </c>
      <c r="AB45" s="21">
        <f>IF((AA45+Z45+Y45)&gt;100,"err ",AA45+Z45+Y45)</f>
        <v>100</v>
      </c>
    </row>
    <row r="46" spans="1:28">
      <c r="A46" s="11" t="s">
        <v>467</v>
      </c>
      <c r="B46" s="11">
        <v>44</v>
      </c>
      <c r="C46" s="13" t="s">
        <v>468</v>
      </c>
      <c r="D46" s="14">
        <f>AB46</f>
        <v>100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10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100</v>
      </c>
      <c r="Y46" s="18">
        <f>I46+J46+K46+L46+M46+N46+O46+P46</f>
        <v>50</v>
      </c>
      <c r="Z46" s="19">
        <f>Q46+R46+S46+T46+U46</f>
        <v>0</v>
      </c>
      <c r="AA46" s="20">
        <f>V46*$V$2+W46*$W$2+X46*$X$2</f>
        <v>50</v>
      </c>
      <c r="AB46" s="21">
        <f>IF((AA46+Z46+Y46)&gt;100,"err ",AA46+Z46+Y46)</f>
        <v>100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A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A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A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A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A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A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A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A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A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A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A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A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A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A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A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A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A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A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A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A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A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A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A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A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A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A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A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A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A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A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A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A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A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A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A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A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A00-0000DB02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12"/>
  <sheetViews>
    <sheetView workbookViewId="0">
      <selection activeCell="AD9" sqref="AD9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469</v>
      </c>
      <c r="C1" s="1" t="s">
        <v>470</v>
      </c>
      <c r="D1" s="4" t="s">
        <v>471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231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472</v>
      </c>
      <c r="B3" s="11">
        <v>1</v>
      </c>
      <c r="C3" s="13" t="s">
        <v>473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474</v>
      </c>
      <c r="B4" s="11">
        <v>2</v>
      </c>
      <c r="C4" s="13" t="s">
        <v>475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476</v>
      </c>
      <c r="B5" s="11">
        <v>3</v>
      </c>
      <c r="C5" s="13" t="s">
        <v>477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478</v>
      </c>
      <c r="B6" s="11">
        <v>4</v>
      </c>
      <c r="C6" s="13" t="s">
        <v>479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480</v>
      </c>
      <c r="B7" s="11">
        <v>5</v>
      </c>
      <c r="C7" s="13" t="s">
        <v>481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482</v>
      </c>
      <c r="B8" s="11">
        <v>6</v>
      </c>
      <c r="C8" s="13" t="s">
        <v>483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484</v>
      </c>
      <c r="B9" s="11">
        <v>7</v>
      </c>
      <c r="C9" s="13" t="s">
        <v>485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486</v>
      </c>
      <c r="B10" s="11">
        <v>8</v>
      </c>
      <c r="C10" s="13" t="s">
        <v>487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488</v>
      </c>
      <c r="B11" s="11">
        <v>9</v>
      </c>
      <c r="C11" s="13" t="s">
        <v>489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490</v>
      </c>
      <c r="B12" s="11">
        <v>10</v>
      </c>
      <c r="C12" s="13" t="s">
        <v>491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B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B00-000099000000}">
      <formula1>0</formula1>
      <formula2>I2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8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42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492</v>
      </c>
      <c r="C1" s="1" t="s">
        <v>493</v>
      </c>
      <c r="D1" s="4" t="s">
        <v>494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496</v>
      </c>
      <c r="B3" s="11">
        <v>1</v>
      </c>
      <c r="C3" s="13" t="s">
        <v>497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498</v>
      </c>
      <c r="B4" s="11">
        <v>2</v>
      </c>
      <c r="C4" s="13" t="s">
        <v>499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500</v>
      </c>
      <c r="B5" s="11">
        <v>3</v>
      </c>
      <c r="C5" s="13" t="s">
        <v>501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502</v>
      </c>
      <c r="B6" s="11">
        <v>4</v>
      </c>
      <c r="C6" s="13" t="s">
        <v>503</v>
      </c>
      <c r="D6" s="14">
        <f>AB6</f>
        <v>60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50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60</v>
      </c>
    </row>
    <row r="7" spans="1:28">
      <c r="A7" s="11" t="s">
        <v>504</v>
      </c>
      <c r="B7" s="11">
        <v>5</v>
      </c>
      <c r="C7" s="13" t="s">
        <v>505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506</v>
      </c>
      <c r="B8" s="11">
        <v>6</v>
      </c>
      <c r="C8" s="13" t="s">
        <v>507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55000000}">
      <formula1>0</formula1>
      <formula2>I2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19"/>
  <sheetViews>
    <sheetView workbookViewId="0">
      <selection activeCell="X19" sqref="X19"/>
    </sheetView>
  </sheetViews>
  <sheetFormatPr defaultColWidth="11.42578125" defaultRowHeight="15"/>
  <cols>
    <col min="1" max="2" width="7" bestFit="1" customWidth="1"/>
    <col min="3" max="3" width="34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508</v>
      </c>
      <c r="C1" s="1" t="s">
        <v>509</v>
      </c>
      <c r="D1" s="4" t="s">
        <v>510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511</v>
      </c>
      <c r="B3" s="11">
        <v>1</v>
      </c>
      <c r="C3" s="13" t="s">
        <v>512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513</v>
      </c>
      <c r="B4" s="11">
        <v>2</v>
      </c>
      <c r="C4" s="13" t="s">
        <v>514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515</v>
      </c>
      <c r="B5" s="11">
        <v>3</v>
      </c>
      <c r="C5" s="13" t="s">
        <v>516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517</v>
      </c>
      <c r="B6" s="11">
        <v>4</v>
      </c>
      <c r="C6" s="13" t="s">
        <v>518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519</v>
      </c>
      <c r="B7" s="11">
        <v>5</v>
      </c>
      <c r="C7" s="13" t="s">
        <v>520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521</v>
      </c>
      <c r="B8" s="11">
        <v>6</v>
      </c>
      <c r="C8" s="13" t="s">
        <v>522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523</v>
      </c>
      <c r="B9" s="11">
        <v>7</v>
      </c>
      <c r="C9" s="13" t="s">
        <v>524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525</v>
      </c>
      <c r="B10" s="11">
        <v>8</v>
      </c>
      <c r="C10" s="13" t="s">
        <v>526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527</v>
      </c>
      <c r="B11" s="11">
        <v>9</v>
      </c>
      <c r="C11" s="13" t="s">
        <v>528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529</v>
      </c>
      <c r="B12" s="11">
        <v>10</v>
      </c>
      <c r="C12" s="13" t="s">
        <v>530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531</v>
      </c>
      <c r="B13" s="11">
        <v>11</v>
      </c>
      <c r="C13" s="13" t="s">
        <v>532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533</v>
      </c>
      <c r="B14" s="11">
        <v>12</v>
      </c>
      <c r="C14" s="13" t="s">
        <v>534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535</v>
      </c>
      <c r="B15" s="11">
        <v>13</v>
      </c>
      <c r="C15" s="13" t="s">
        <v>536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537</v>
      </c>
      <c r="B16" s="11">
        <v>14</v>
      </c>
      <c r="C16" s="13" t="s">
        <v>538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539</v>
      </c>
      <c r="B17" s="11">
        <v>15</v>
      </c>
      <c r="C17" s="13" t="s">
        <v>540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541</v>
      </c>
      <c r="B18" s="11">
        <v>16</v>
      </c>
      <c r="C18" s="13" t="s">
        <v>542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543</v>
      </c>
      <c r="B19" s="11">
        <v>17</v>
      </c>
      <c r="C19" s="13" t="s">
        <v>544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</sheetData>
  <sheetProtection password="E1ED" sheet="1" objects="1" scenarios="1"/>
  <dataValidations count="18">
    <dataValidation type="whole" allowBlank="1" showInputMessage="1" showErrorMessage="1" errorTitle="Valor fuera de rango" error="Ingrese un valor correcto" sqref="I3:U3" xr:uid="{00000000-0002-0000-0D00-000000000000}">
      <formula1>0</formula1>
      <formula2>I2</formula2>
    </dataValidation>
    <dataValidation type="whole" allowBlank="1" showInputMessage="1" showErrorMessage="1" errorTitle="Valor fuera de rango" error="Ingrese un valor correcto" sqref="V3:X19 D3:D19" xr:uid="{00000000-0002-0000-0D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D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D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D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D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D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D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D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D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D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D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D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D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D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D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D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D00-000010010000}">
      <formula1>0</formula1>
      <formula2>I2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27"/>
  <sheetViews>
    <sheetView topLeftCell="A4" workbookViewId="0">
      <selection activeCell="W28" sqref="W28"/>
    </sheetView>
  </sheetViews>
  <sheetFormatPr defaultColWidth="11.42578125" defaultRowHeight="15"/>
  <cols>
    <col min="1" max="2" width="7" bestFit="1" customWidth="1"/>
    <col min="3" max="3" width="37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545</v>
      </c>
      <c r="C1" s="1" t="s">
        <v>546</v>
      </c>
      <c r="D1" s="4" t="s">
        <v>547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548</v>
      </c>
      <c r="B3" s="11">
        <v>1</v>
      </c>
      <c r="C3" s="13" t="s">
        <v>549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550</v>
      </c>
      <c r="B4" s="11">
        <v>2</v>
      </c>
      <c r="C4" s="13" t="s">
        <v>551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552</v>
      </c>
      <c r="B5" s="11">
        <v>3</v>
      </c>
      <c r="C5" s="13" t="s">
        <v>553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554</v>
      </c>
      <c r="B6" s="11">
        <v>4</v>
      </c>
      <c r="C6" s="13" t="s">
        <v>555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556</v>
      </c>
      <c r="B7" s="11">
        <v>5</v>
      </c>
      <c r="C7" s="13" t="s">
        <v>557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558</v>
      </c>
      <c r="B8" s="11">
        <v>6</v>
      </c>
      <c r="C8" s="13" t="s">
        <v>559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560</v>
      </c>
      <c r="B9" s="11">
        <v>7</v>
      </c>
      <c r="C9" s="13" t="s">
        <v>561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562</v>
      </c>
      <c r="B10" s="11">
        <v>8</v>
      </c>
      <c r="C10" s="13" t="s">
        <v>563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564</v>
      </c>
      <c r="B11" s="11">
        <v>9</v>
      </c>
      <c r="C11" s="13" t="s">
        <v>565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566</v>
      </c>
      <c r="B12" s="11">
        <v>10</v>
      </c>
      <c r="C12" s="13" t="s">
        <v>567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568</v>
      </c>
      <c r="B13" s="11">
        <v>11</v>
      </c>
      <c r="C13" s="13" t="s">
        <v>569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570</v>
      </c>
      <c r="B14" s="11">
        <v>12</v>
      </c>
      <c r="C14" s="13" t="s">
        <v>571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572</v>
      </c>
      <c r="B15" s="11">
        <v>13</v>
      </c>
      <c r="C15" s="13" t="s">
        <v>573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574</v>
      </c>
      <c r="B16" s="11">
        <v>14</v>
      </c>
      <c r="C16" s="13" t="s">
        <v>575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576</v>
      </c>
      <c r="B17" s="11">
        <v>15</v>
      </c>
      <c r="C17" s="13" t="s">
        <v>577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578</v>
      </c>
      <c r="B18" s="11">
        <v>16</v>
      </c>
      <c r="C18" s="13" t="s">
        <v>579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580</v>
      </c>
      <c r="B19" s="11">
        <v>17</v>
      </c>
      <c r="C19" s="13" t="s">
        <v>581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582</v>
      </c>
      <c r="B20" s="11">
        <v>18</v>
      </c>
      <c r="C20" s="13" t="s">
        <v>583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584</v>
      </c>
      <c r="B21" s="11">
        <v>19</v>
      </c>
      <c r="C21" s="13" t="s">
        <v>585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586</v>
      </c>
      <c r="B22" s="11">
        <v>20</v>
      </c>
      <c r="C22" s="13" t="s">
        <v>587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588</v>
      </c>
      <c r="B23" s="11">
        <v>21</v>
      </c>
      <c r="C23" s="13" t="s">
        <v>589</v>
      </c>
      <c r="D23" s="14">
        <f>AB23</f>
        <v>60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/>
      <c r="Y23" s="18">
        <f>I23+J23+K23+L23+M23+N23+O23+P23</f>
        <v>50</v>
      </c>
      <c r="Z23" s="19">
        <f>Q23+R23+S23+T23+U23</f>
        <v>0</v>
      </c>
      <c r="AA23" s="20">
        <f>V23*$V$2+W23*$W$2+X23*$X$2</f>
        <v>10</v>
      </c>
      <c r="AB23" s="21">
        <f>IF((AA23+Z23+Y23)&gt;100,"err ",AA23+Z23+Y23)</f>
        <v>60</v>
      </c>
    </row>
    <row r="24" spans="1:28">
      <c r="A24" s="11" t="s">
        <v>590</v>
      </c>
      <c r="B24" s="11">
        <v>22</v>
      </c>
      <c r="C24" s="13" t="s">
        <v>591</v>
      </c>
      <c r="D24" s="14">
        <f>AB24</f>
        <v>60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/>
      <c r="Y24" s="18">
        <f>I24+J24+K24+L24+M24+N24+O24+P24</f>
        <v>50</v>
      </c>
      <c r="Z24" s="19">
        <f>Q24+R24+S24+T24+U24</f>
        <v>0</v>
      </c>
      <c r="AA24" s="20">
        <f>V24*$V$2+W24*$W$2+X24*$X$2</f>
        <v>10</v>
      </c>
      <c r="AB24" s="21">
        <f>IF((AA24+Z24+Y24)&gt;100,"err ",AA24+Z24+Y24)</f>
        <v>60</v>
      </c>
    </row>
    <row r="25" spans="1:28">
      <c r="A25" s="11" t="s">
        <v>592</v>
      </c>
      <c r="B25" s="11">
        <v>23</v>
      </c>
      <c r="C25" s="13" t="s">
        <v>593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594</v>
      </c>
      <c r="B26" s="11">
        <v>24</v>
      </c>
      <c r="C26" s="13" t="s">
        <v>595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596</v>
      </c>
      <c r="B27" s="11">
        <v>25</v>
      </c>
      <c r="C27" s="13" t="s">
        <v>597</v>
      </c>
      <c r="D27" s="14">
        <f>AB27</f>
        <v>100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50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100</v>
      </c>
    </row>
  </sheetData>
  <sheetProtection password="E1ED" sheet="1" objects="1" scenarios="1"/>
  <dataValidations count="26">
    <dataValidation type="whole" allowBlank="1" showInputMessage="1" showErrorMessage="1" errorTitle="Valor fuera de rango" error="Ingrese un valor correcto" sqref="I3:U3" xr:uid="{00000000-0002-0000-0E00-000000000000}">
      <formula1>0</formula1>
      <formula2>I2</formula2>
    </dataValidation>
    <dataValidation type="whole" allowBlank="1" showInputMessage="1" showErrorMessage="1" errorTitle="Valor fuera de rango" error="Ingrese un valor correcto" sqref="V3:X27 D3:D27" xr:uid="{00000000-0002-0000-0E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E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E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E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E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E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E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E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E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E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E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E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E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E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E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E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E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E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E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E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E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E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E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E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E00-000098010000}">
      <formula1>0</formula1>
      <formula2>I2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31"/>
  <sheetViews>
    <sheetView workbookViewId="0">
      <selection activeCell="X32" sqref="X32"/>
    </sheetView>
  </sheetViews>
  <sheetFormatPr defaultColWidth="11.42578125" defaultRowHeight="15"/>
  <cols>
    <col min="1" max="2" width="7" bestFit="1" customWidth="1"/>
    <col min="3" max="3" width="32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598</v>
      </c>
      <c r="C1" s="1" t="s">
        <v>599</v>
      </c>
      <c r="D1" s="4" t="s">
        <v>600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601</v>
      </c>
      <c r="B3" s="11">
        <v>1</v>
      </c>
      <c r="C3" s="13" t="s">
        <v>602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603</v>
      </c>
      <c r="B4" s="11">
        <v>2</v>
      </c>
      <c r="C4" s="13" t="s">
        <v>604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605</v>
      </c>
      <c r="B5" s="11">
        <v>3</v>
      </c>
      <c r="C5" s="13" t="s">
        <v>606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607</v>
      </c>
      <c r="B6" s="11">
        <v>4</v>
      </c>
      <c r="C6" s="13" t="s">
        <v>608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609</v>
      </c>
      <c r="B7" s="11">
        <v>5</v>
      </c>
      <c r="C7" s="13" t="s">
        <v>610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611</v>
      </c>
      <c r="B8" s="11">
        <v>6</v>
      </c>
      <c r="C8" s="13" t="s">
        <v>612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613</v>
      </c>
      <c r="B9" s="11">
        <v>7</v>
      </c>
      <c r="C9" s="13" t="s">
        <v>614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615</v>
      </c>
      <c r="B10" s="11">
        <v>8</v>
      </c>
      <c r="C10" s="13" t="s">
        <v>616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617</v>
      </c>
      <c r="B11" s="11">
        <v>9</v>
      </c>
      <c r="C11" s="13" t="s">
        <v>618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619</v>
      </c>
      <c r="B12" s="11">
        <v>10</v>
      </c>
      <c r="C12" s="13" t="s">
        <v>620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621</v>
      </c>
      <c r="B13" s="11">
        <v>11</v>
      </c>
      <c r="C13" s="13" t="s">
        <v>622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623</v>
      </c>
      <c r="B14" s="11">
        <v>12</v>
      </c>
      <c r="C14" s="13" t="s">
        <v>624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625</v>
      </c>
      <c r="B15" s="11">
        <v>13</v>
      </c>
      <c r="C15" s="13" t="s">
        <v>626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627</v>
      </c>
      <c r="B16" s="11">
        <v>14</v>
      </c>
      <c r="C16" s="13" t="s">
        <v>628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629</v>
      </c>
      <c r="B17" s="11">
        <v>15</v>
      </c>
      <c r="C17" s="13" t="s">
        <v>630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631</v>
      </c>
      <c r="B18" s="11">
        <v>16</v>
      </c>
      <c r="C18" s="13" t="s">
        <v>632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633</v>
      </c>
      <c r="B19" s="11">
        <v>17</v>
      </c>
      <c r="C19" s="13" t="s">
        <v>634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635</v>
      </c>
      <c r="B20" s="11">
        <v>18</v>
      </c>
      <c r="C20" s="13" t="s">
        <v>636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637</v>
      </c>
      <c r="B21" s="11">
        <v>19</v>
      </c>
      <c r="C21" s="13" t="s">
        <v>638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639</v>
      </c>
      <c r="B22" s="11">
        <v>20</v>
      </c>
      <c r="C22" s="13" t="s">
        <v>640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641</v>
      </c>
      <c r="B23" s="11">
        <v>21</v>
      </c>
      <c r="C23" s="13" t="s">
        <v>642</v>
      </c>
      <c r="D23" s="14">
        <f>AB23</f>
        <v>0</v>
      </c>
      <c r="E23" s="12"/>
      <c r="F23" s="12"/>
      <c r="G23" s="12"/>
      <c r="I23" s="15"/>
      <c r="J23" s="15"/>
      <c r="K23" s="15"/>
      <c r="L23" s="15"/>
      <c r="M23" s="15"/>
      <c r="N23" s="15"/>
      <c r="O23" s="15"/>
      <c r="P23" s="15"/>
      <c r="Q23" s="16"/>
      <c r="R23" s="16"/>
      <c r="S23" s="16"/>
      <c r="T23" s="16"/>
      <c r="U23" s="16"/>
      <c r="V23" s="17"/>
      <c r="W23" s="17"/>
      <c r="X23" s="17"/>
      <c r="Y23" s="18">
        <f>I23+J23+K23+L23+M23+N23+O23+P23</f>
        <v>0</v>
      </c>
      <c r="Z23" s="19">
        <f>Q23+R23+S23+T23+U23</f>
        <v>0</v>
      </c>
      <c r="AA23" s="20">
        <f>V23*$V$2+W23*$W$2+X23*$X$2</f>
        <v>0</v>
      </c>
      <c r="AB23" s="21">
        <f>IF((AA23+Z23+Y23)&gt;100,"err ",AA23+Z23+Y23)</f>
        <v>0</v>
      </c>
    </row>
    <row r="24" spans="1:28">
      <c r="A24" s="11" t="s">
        <v>643</v>
      </c>
      <c r="B24" s="11">
        <v>22</v>
      </c>
      <c r="C24" s="13" t="s">
        <v>644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645</v>
      </c>
      <c r="B25" s="11">
        <v>23</v>
      </c>
      <c r="C25" s="13" t="s">
        <v>646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647</v>
      </c>
      <c r="B26" s="11">
        <v>24</v>
      </c>
      <c r="C26" s="13" t="s">
        <v>648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649</v>
      </c>
      <c r="B27" s="11">
        <v>25</v>
      </c>
      <c r="C27" s="13" t="s">
        <v>650</v>
      </c>
      <c r="D27" s="14">
        <f>AB27</f>
        <v>100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50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100</v>
      </c>
    </row>
    <row r="28" spans="1:28">
      <c r="A28" s="11" t="s">
        <v>651</v>
      </c>
      <c r="B28" s="11">
        <v>26</v>
      </c>
      <c r="C28" s="13" t="s">
        <v>652</v>
      </c>
      <c r="D28" s="14">
        <f>AB28</f>
        <v>100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100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50</v>
      </c>
      <c r="AB28" s="21">
        <f>IF((AA28+Z28+Y28)&gt;100,"err ",AA28+Z28+Y28)</f>
        <v>100</v>
      </c>
    </row>
    <row r="29" spans="1:28">
      <c r="A29" s="11" t="s">
        <v>653</v>
      </c>
      <c r="B29" s="11">
        <v>27</v>
      </c>
      <c r="C29" s="13" t="s">
        <v>654</v>
      </c>
      <c r="D29" s="14">
        <f>AB29</f>
        <v>100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50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100</v>
      </c>
    </row>
    <row r="30" spans="1:28">
      <c r="A30" s="11" t="s">
        <v>655</v>
      </c>
      <c r="B30" s="11">
        <v>28</v>
      </c>
      <c r="C30" s="13" t="s">
        <v>656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657</v>
      </c>
      <c r="B31" s="11">
        <v>29</v>
      </c>
      <c r="C31" s="13" t="s">
        <v>658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F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F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F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F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F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F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F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F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F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F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F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F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F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F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F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F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F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F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F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F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F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F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F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F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F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F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F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F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F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F00-0000DC010000}">
      <formula1>0</formula1>
      <formula2>I2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B51"/>
  <sheetViews>
    <sheetView workbookViewId="0">
      <selection activeCell="AE38" sqref="AE38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659</v>
      </c>
      <c r="C1" s="1" t="s">
        <v>660</v>
      </c>
      <c r="D1" s="4" t="s">
        <v>661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662</v>
      </c>
      <c r="B3" s="11">
        <v>1</v>
      </c>
      <c r="C3" s="13" t="s">
        <v>663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664</v>
      </c>
      <c r="B4" s="11">
        <v>2</v>
      </c>
      <c r="C4" s="13" t="s">
        <v>665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666</v>
      </c>
      <c r="B5" s="11">
        <v>3</v>
      </c>
      <c r="C5" s="13" t="s">
        <v>667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668</v>
      </c>
      <c r="B6" s="11">
        <v>4</v>
      </c>
      <c r="C6" s="13" t="s">
        <v>669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670</v>
      </c>
      <c r="B7" s="11">
        <v>5</v>
      </c>
      <c r="C7" s="13" t="s">
        <v>671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672</v>
      </c>
      <c r="B8" s="11">
        <v>6</v>
      </c>
      <c r="C8" s="13" t="s">
        <v>673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674</v>
      </c>
      <c r="B9" s="11">
        <v>7</v>
      </c>
      <c r="C9" s="13" t="s">
        <v>675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676</v>
      </c>
      <c r="B10" s="11">
        <v>8</v>
      </c>
      <c r="C10" s="13" t="s">
        <v>677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678</v>
      </c>
      <c r="B11" s="11">
        <v>9</v>
      </c>
      <c r="C11" s="13" t="s">
        <v>679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680</v>
      </c>
      <c r="B12" s="11">
        <v>10</v>
      </c>
      <c r="C12" s="13" t="s">
        <v>681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682</v>
      </c>
      <c r="B13" s="11">
        <v>11</v>
      </c>
      <c r="C13" s="13" t="s">
        <v>683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684</v>
      </c>
      <c r="B14" s="11">
        <v>12</v>
      </c>
      <c r="C14" s="13" t="s">
        <v>685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686</v>
      </c>
      <c r="B15" s="11">
        <v>13</v>
      </c>
      <c r="C15" s="13" t="s">
        <v>687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688</v>
      </c>
      <c r="B16" s="11">
        <v>14</v>
      </c>
      <c r="C16" s="13" t="s">
        <v>689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690</v>
      </c>
      <c r="B17" s="11">
        <v>15</v>
      </c>
      <c r="C17" s="13" t="s">
        <v>691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692</v>
      </c>
      <c r="B18" s="11">
        <v>16</v>
      </c>
      <c r="C18" s="13" t="s">
        <v>693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694</v>
      </c>
      <c r="B19" s="11">
        <v>17</v>
      </c>
      <c r="C19" s="13" t="s">
        <v>695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696</v>
      </c>
      <c r="B20" s="11">
        <v>18</v>
      </c>
      <c r="C20" s="13" t="s">
        <v>697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698</v>
      </c>
      <c r="B21" s="11">
        <v>19</v>
      </c>
      <c r="C21" s="13" t="s">
        <v>699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700</v>
      </c>
      <c r="B22" s="11">
        <v>20</v>
      </c>
      <c r="C22" s="13" t="s">
        <v>701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702</v>
      </c>
      <c r="B23" s="11">
        <v>21</v>
      </c>
      <c r="C23" s="13" t="s">
        <v>703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704</v>
      </c>
      <c r="B24" s="11">
        <v>22</v>
      </c>
      <c r="C24" s="13" t="s">
        <v>705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706</v>
      </c>
      <c r="B25" s="11">
        <v>23</v>
      </c>
      <c r="C25" s="13" t="s">
        <v>707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708</v>
      </c>
      <c r="B26" s="11">
        <v>24</v>
      </c>
      <c r="C26" s="13" t="s">
        <v>709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710</v>
      </c>
      <c r="B27" s="11">
        <v>25</v>
      </c>
      <c r="C27" s="13" t="s">
        <v>711</v>
      </c>
      <c r="D27" s="14">
        <f>AB27</f>
        <v>100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50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100</v>
      </c>
    </row>
    <row r="28" spans="1:28">
      <c r="A28" s="11" t="s">
        <v>712</v>
      </c>
      <c r="B28" s="11">
        <v>26</v>
      </c>
      <c r="C28" s="13" t="s">
        <v>713</v>
      </c>
      <c r="D28" s="14">
        <f>AB28</f>
        <v>100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100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50</v>
      </c>
      <c r="AB28" s="21">
        <f>IF((AA28+Z28+Y28)&gt;100,"err ",AA28+Z28+Y28)</f>
        <v>100</v>
      </c>
    </row>
    <row r="29" spans="1:28">
      <c r="A29" s="11" t="s">
        <v>714</v>
      </c>
      <c r="B29" s="11">
        <v>27</v>
      </c>
      <c r="C29" s="13" t="s">
        <v>715</v>
      </c>
      <c r="D29" s="14">
        <f>AB29</f>
        <v>100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50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100</v>
      </c>
    </row>
    <row r="30" spans="1:28">
      <c r="A30" s="11" t="s">
        <v>716</v>
      </c>
      <c r="B30" s="11">
        <v>28</v>
      </c>
      <c r="C30" s="13" t="s">
        <v>717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718</v>
      </c>
      <c r="B31" s="11">
        <v>29</v>
      </c>
      <c r="C31" s="13" t="s">
        <v>719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  <row r="32" spans="1:28">
      <c r="A32" s="11" t="s">
        <v>720</v>
      </c>
      <c r="B32" s="11">
        <v>30</v>
      </c>
      <c r="C32" s="13" t="s">
        <v>721</v>
      </c>
      <c r="D32" s="14">
        <f>AB32</f>
        <v>100</v>
      </c>
      <c r="E32" s="12"/>
      <c r="F32" s="12"/>
      <c r="G32" s="12"/>
      <c r="I32" s="15">
        <v>10</v>
      </c>
      <c r="J32" s="15">
        <v>10</v>
      </c>
      <c r="K32" s="15">
        <v>10</v>
      </c>
      <c r="L32" s="15">
        <v>10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100</v>
      </c>
      <c r="W32" s="17"/>
      <c r="X32" s="17">
        <v>100</v>
      </c>
      <c r="Y32" s="18">
        <f>I32+J32+K32+L32+M32+N32+O32+P32</f>
        <v>50</v>
      </c>
      <c r="Z32" s="19">
        <f>Q32+R32+S32+T32+U32</f>
        <v>0</v>
      </c>
      <c r="AA32" s="20">
        <f>V32*$V$2+W32*$W$2+X32*$X$2</f>
        <v>50</v>
      </c>
      <c r="AB32" s="21">
        <f>IF((AA32+Z32+Y32)&gt;100,"err ",AA32+Z32+Y32)</f>
        <v>100</v>
      </c>
    </row>
    <row r="33" spans="1:28">
      <c r="A33" s="11" t="s">
        <v>722</v>
      </c>
      <c r="B33" s="11">
        <v>31</v>
      </c>
      <c r="C33" s="13" t="s">
        <v>723</v>
      </c>
      <c r="D33" s="14">
        <f>AB33</f>
        <v>100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>I33+J33+K33+L33+M33+N33+O33+P33</f>
        <v>50</v>
      </c>
      <c r="Z33" s="19">
        <f>Q33+R33+S33+T33+U33</f>
        <v>0</v>
      </c>
      <c r="AA33" s="20">
        <f>V33*$V$2+W33*$W$2+X33*$X$2</f>
        <v>50</v>
      </c>
      <c r="AB33" s="21">
        <f>IF((AA33+Z33+Y33)&gt;100,"err ",AA33+Z33+Y33)</f>
        <v>100</v>
      </c>
    </row>
    <row r="34" spans="1:28">
      <c r="A34" s="11" t="s">
        <v>724</v>
      </c>
      <c r="B34" s="11">
        <v>32</v>
      </c>
      <c r="C34" s="13" t="s">
        <v>725</v>
      </c>
      <c r="D34" s="14">
        <f>AB34</f>
        <v>100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>I34+J34+K34+L34+M34+N34+O34+P34</f>
        <v>50</v>
      </c>
      <c r="Z34" s="19">
        <f>Q34+R34+S34+T34+U34</f>
        <v>0</v>
      </c>
      <c r="AA34" s="20">
        <f>V34*$V$2+W34*$W$2+X34*$X$2</f>
        <v>50</v>
      </c>
      <c r="AB34" s="21">
        <f>IF((AA34+Z34+Y34)&gt;100,"err ",AA34+Z34+Y34)</f>
        <v>100</v>
      </c>
    </row>
    <row r="35" spans="1:28">
      <c r="A35" s="11" t="s">
        <v>726</v>
      </c>
      <c r="B35" s="11">
        <v>33</v>
      </c>
      <c r="C35" s="13" t="s">
        <v>727</v>
      </c>
      <c r="D35" s="14">
        <f>AB35</f>
        <v>0</v>
      </c>
      <c r="E35" s="12"/>
      <c r="F35" s="12"/>
      <c r="G35" s="12"/>
      <c r="I35" s="15"/>
      <c r="J35" s="15"/>
      <c r="K35" s="15"/>
      <c r="L35" s="15"/>
      <c r="M35" s="15"/>
      <c r="N35" s="15"/>
      <c r="O35" s="15"/>
      <c r="P35" s="15"/>
      <c r="Q35" s="16"/>
      <c r="R35" s="16"/>
      <c r="S35" s="16"/>
      <c r="T35" s="16"/>
      <c r="U35" s="16"/>
      <c r="V35" s="17"/>
      <c r="W35" s="17"/>
      <c r="X35" s="17"/>
      <c r="Y35" s="18">
        <f>I35+J35+K35+L35+M35+N35+O35+P35</f>
        <v>0</v>
      </c>
      <c r="Z35" s="19">
        <f>Q35+R35+S35+T35+U35</f>
        <v>0</v>
      </c>
      <c r="AA35" s="20">
        <f>V35*$V$2+W35*$W$2+X35*$X$2</f>
        <v>0</v>
      </c>
      <c r="AB35" s="21">
        <f>IF((AA35+Z35+Y35)&gt;100,"err ",AA35+Z35+Y35)</f>
        <v>0</v>
      </c>
    </row>
    <row r="36" spans="1:28">
      <c r="A36" s="11" t="s">
        <v>728</v>
      </c>
      <c r="B36" s="11">
        <v>34</v>
      </c>
      <c r="C36" s="13" t="s">
        <v>729</v>
      </c>
      <c r="D36" s="14">
        <f>AB36</f>
        <v>100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100</v>
      </c>
      <c r="Y36" s="18">
        <f>I36+J36+K36+L36+M36+N36+O36+P36</f>
        <v>50</v>
      </c>
      <c r="Z36" s="19">
        <f>Q36+R36+S36+T36+U36</f>
        <v>0</v>
      </c>
      <c r="AA36" s="20">
        <f>V36*$V$2+W36*$W$2+X36*$X$2</f>
        <v>50</v>
      </c>
      <c r="AB36" s="21">
        <f>IF((AA36+Z36+Y36)&gt;100,"err ",AA36+Z36+Y36)</f>
        <v>100</v>
      </c>
    </row>
    <row r="37" spans="1:28">
      <c r="A37" s="11" t="s">
        <v>730</v>
      </c>
      <c r="B37" s="11">
        <v>35</v>
      </c>
      <c r="C37" s="13" t="s">
        <v>731</v>
      </c>
      <c r="D37" s="14">
        <f>AB37</f>
        <v>100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100</v>
      </c>
      <c r="Y37" s="18">
        <f>I37+J37+K37+L37+M37+N37+O37+P37</f>
        <v>50</v>
      </c>
      <c r="Z37" s="19">
        <f>Q37+R37+S37+T37+U37</f>
        <v>0</v>
      </c>
      <c r="AA37" s="20">
        <f>V37*$V$2+W37*$W$2+X37*$X$2</f>
        <v>50</v>
      </c>
      <c r="AB37" s="21">
        <f>IF((AA37+Z37+Y37)&gt;100,"err ",AA37+Z37+Y37)</f>
        <v>100</v>
      </c>
    </row>
    <row r="38" spans="1:28">
      <c r="A38" s="11" t="s">
        <v>732</v>
      </c>
      <c r="B38" s="11">
        <v>36</v>
      </c>
      <c r="C38" s="13" t="s">
        <v>733</v>
      </c>
      <c r="D38" s="14">
        <f>AB38</f>
        <v>100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>I38+J38+K38+L38+M38+N38+O38+P38</f>
        <v>50</v>
      </c>
      <c r="Z38" s="19">
        <f>Q38+R38+S38+T38+U38</f>
        <v>0</v>
      </c>
      <c r="AA38" s="20">
        <f>V38*$V$2+W38*$W$2+X38*$X$2</f>
        <v>50</v>
      </c>
      <c r="AB38" s="21">
        <f>IF((AA38+Z38+Y38)&gt;100,"err ",AA38+Z38+Y38)</f>
        <v>100</v>
      </c>
    </row>
    <row r="39" spans="1:28">
      <c r="A39" s="11" t="s">
        <v>734</v>
      </c>
      <c r="B39" s="11">
        <v>37</v>
      </c>
      <c r="C39" s="13" t="s">
        <v>735</v>
      </c>
      <c r="D39" s="14">
        <f>AB39</f>
        <v>100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100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50</v>
      </c>
      <c r="AB39" s="21">
        <f>IF((AA39+Z39+Y39)&gt;100,"err ",AA39+Z39+Y39)</f>
        <v>100</v>
      </c>
    </row>
    <row r="40" spans="1:28">
      <c r="A40" s="11" t="s">
        <v>736</v>
      </c>
      <c r="B40" s="11">
        <v>38</v>
      </c>
      <c r="C40" s="13" t="s">
        <v>737</v>
      </c>
      <c r="D40" s="14">
        <f>AB40</f>
        <v>100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50</v>
      </c>
      <c r="AB40" s="21">
        <f>IF((AA40+Z40+Y40)&gt;100,"err ",AA40+Z40+Y40)</f>
        <v>100</v>
      </c>
    </row>
    <row r="41" spans="1:28">
      <c r="A41" s="11" t="s">
        <v>738</v>
      </c>
      <c r="B41" s="11">
        <v>39</v>
      </c>
      <c r="C41" s="13" t="s">
        <v>739</v>
      </c>
      <c r="D41" s="14">
        <f>AB41</f>
        <v>100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100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50</v>
      </c>
      <c r="AB41" s="21">
        <f>IF((AA41+Z41+Y41)&gt;100,"err ",AA41+Z41+Y41)</f>
        <v>100</v>
      </c>
    </row>
    <row r="42" spans="1:28">
      <c r="A42" s="11" t="s">
        <v>740</v>
      </c>
      <c r="B42" s="11">
        <v>40</v>
      </c>
      <c r="C42" s="13" t="s">
        <v>741</v>
      </c>
      <c r="D42" s="14">
        <f>AB42</f>
        <v>100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50</v>
      </c>
      <c r="AB42" s="21">
        <f>IF((AA42+Z42+Y42)&gt;100,"err ",AA42+Z42+Y42)</f>
        <v>100</v>
      </c>
    </row>
    <row r="43" spans="1:28">
      <c r="A43" s="11" t="s">
        <v>742</v>
      </c>
      <c r="B43" s="11">
        <v>41</v>
      </c>
      <c r="C43" s="13" t="s">
        <v>743</v>
      </c>
      <c r="D43" s="14">
        <f>AB43</f>
        <v>100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100</v>
      </c>
      <c r="Y43" s="18">
        <f>I43+J43+K43+L43+M43+N43+O43+P43</f>
        <v>50</v>
      </c>
      <c r="Z43" s="19">
        <f>Q43+R43+S43+T43+U43</f>
        <v>0</v>
      </c>
      <c r="AA43" s="20">
        <f>V43*$V$2+W43*$W$2+X43*$X$2</f>
        <v>50</v>
      </c>
      <c r="AB43" s="21">
        <f>IF((AA43+Z43+Y43)&gt;100,"err ",AA43+Z43+Y43)</f>
        <v>100</v>
      </c>
    </row>
    <row r="44" spans="1:28">
      <c r="A44" s="11" t="s">
        <v>744</v>
      </c>
      <c r="B44" s="11">
        <v>42</v>
      </c>
      <c r="C44" s="13" t="s">
        <v>745</v>
      </c>
      <c r="D44" s="14">
        <f>AB44</f>
        <v>100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100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50</v>
      </c>
      <c r="AB44" s="21">
        <f>IF((AA44+Z44+Y44)&gt;100,"err ",AA44+Z44+Y44)</f>
        <v>100</v>
      </c>
    </row>
    <row r="45" spans="1:28">
      <c r="A45" s="11" t="s">
        <v>746</v>
      </c>
      <c r="B45" s="11">
        <v>43</v>
      </c>
      <c r="C45" s="13" t="s">
        <v>747</v>
      </c>
      <c r="D45" s="14">
        <f>AB45</f>
        <v>100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100</v>
      </c>
      <c r="Y45" s="18">
        <f>I45+J45+K45+L45+M45+N45+O45+P45</f>
        <v>50</v>
      </c>
      <c r="Z45" s="19">
        <f>Q45+R45+S45+T45+U45</f>
        <v>0</v>
      </c>
      <c r="AA45" s="20">
        <f>V45*$V$2+W45*$W$2+X45*$X$2</f>
        <v>50</v>
      </c>
      <c r="AB45" s="21">
        <f>IF((AA45+Z45+Y45)&gt;100,"err ",AA45+Z45+Y45)</f>
        <v>100</v>
      </c>
    </row>
    <row r="46" spans="1:28">
      <c r="A46" s="11" t="s">
        <v>748</v>
      </c>
      <c r="B46" s="11">
        <v>44</v>
      </c>
      <c r="C46" s="13" t="s">
        <v>749</v>
      </c>
      <c r="D46" s="14">
        <f>AB46</f>
        <v>100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10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100</v>
      </c>
      <c r="Y46" s="18">
        <f>I46+J46+K46+L46+M46+N46+O46+P46</f>
        <v>50</v>
      </c>
      <c r="Z46" s="19">
        <f>Q46+R46+S46+T46+U46</f>
        <v>0</v>
      </c>
      <c r="AA46" s="20">
        <f>V46*$V$2+W46*$W$2+X46*$X$2</f>
        <v>50</v>
      </c>
      <c r="AB46" s="21">
        <f>IF((AA46+Z46+Y46)&gt;100,"err ",AA46+Z46+Y46)</f>
        <v>100</v>
      </c>
    </row>
    <row r="47" spans="1:28">
      <c r="A47" s="11" t="s">
        <v>750</v>
      </c>
      <c r="B47" s="11">
        <v>45</v>
      </c>
      <c r="C47" s="13" t="s">
        <v>751</v>
      </c>
      <c r="D47" s="14">
        <f>AB47</f>
        <v>100</v>
      </c>
      <c r="E47" s="12"/>
      <c r="F47" s="12"/>
      <c r="G47" s="12"/>
      <c r="I47" s="15">
        <v>10</v>
      </c>
      <c r="J47" s="15">
        <v>10</v>
      </c>
      <c r="K47" s="15">
        <v>10</v>
      </c>
      <c r="L47" s="15">
        <v>10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100</v>
      </c>
      <c r="W47" s="17"/>
      <c r="X47" s="17">
        <v>100</v>
      </c>
      <c r="Y47" s="18">
        <f>I47+J47+K47+L47+M47+N47+O47+P47</f>
        <v>50</v>
      </c>
      <c r="Z47" s="19">
        <f>Q47+R47+S47+T47+U47</f>
        <v>0</v>
      </c>
      <c r="AA47" s="20">
        <f>V47*$V$2+W47*$W$2+X47*$X$2</f>
        <v>50</v>
      </c>
      <c r="AB47" s="21">
        <f>IF((AA47+Z47+Y47)&gt;100,"err ",AA47+Z47+Y47)</f>
        <v>100</v>
      </c>
    </row>
    <row r="48" spans="1:28">
      <c r="A48" s="11" t="s">
        <v>752</v>
      </c>
      <c r="B48" s="11">
        <v>46</v>
      </c>
      <c r="C48" s="13" t="s">
        <v>753</v>
      </c>
      <c r="D48" s="14">
        <f>AB48</f>
        <v>100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100</v>
      </c>
      <c r="W48" s="17"/>
      <c r="X48" s="17">
        <v>100</v>
      </c>
      <c r="Y48" s="18">
        <f>I48+J48+K48+L48+M48+N48+O48+P48</f>
        <v>50</v>
      </c>
      <c r="Z48" s="19">
        <f>Q48+R48+S48+T48+U48</f>
        <v>0</v>
      </c>
      <c r="AA48" s="20">
        <f>V48*$V$2+W48*$W$2+X48*$X$2</f>
        <v>50</v>
      </c>
      <c r="AB48" s="21">
        <f>IF((AA48+Z48+Y48)&gt;100,"err ",AA48+Z48+Y48)</f>
        <v>100</v>
      </c>
    </row>
    <row r="49" spans="1:28">
      <c r="A49" s="11" t="s">
        <v>754</v>
      </c>
      <c r="B49" s="11">
        <v>47</v>
      </c>
      <c r="C49" s="13" t="s">
        <v>755</v>
      </c>
      <c r="D49" s="14">
        <f>AB49</f>
        <v>100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10</v>
      </c>
      <c r="M49" s="15">
        <v>10</v>
      </c>
      <c r="N49" s="15"/>
      <c r="O49" s="15"/>
      <c r="P49" s="15"/>
      <c r="Q49" s="16"/>
      <c r="R49" s="16"/>
      <c r="S49" s="16"/>
      <c r="T49" s="16"/>
      <c r="U49" s="16"/>
      <c r="V49" s="17">
        <v>100</v>
      </c>
      <c r="W49" s="17"/>
      <c r="X49" s="17">
        <v>100</v>
      </c>
      <c r="Y49" s="18">
        <f>I49+J49+K49+L49+M49+N49+O49+P49</f>
        <v>50</v>
      </c>
      <c r="Z49" s="19">
        <f>Q49+R49+S49+T49+U49</f>
        <v>0</v>
      </c>
      <c r="AA49" s="20">
        <f>V49*$V$2+W49*$W$2+X49*$X$2</f>
        <v>50</v>
      </c>
      <c r="AB49" s="21">
        <f>IF((AA49+Z49+Y49)&gt;100,"err ",AA49+Z49+Y49)</f>
        <v>100</v>
      </c>
    </row>
    <row r="50" spans="1:28">
      <c r="A50" s="11" t="s">
        <v>756</v>
      </c>
      <c r="B50" s="11">
        <v>48</v>
      </c>
      <c r="C50" s="13" t="s">
        <v>757</v>
      </c>
      <c r="D50" s="14">
        <f>AB50</f>
        <v>100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100</v>
      </c>
      <c r="W50" s="17"/>
      <c r="X50" s="17">
        <v>100</v>
      </c>
      <c r="Y50" s="18">
        <f>I50+J50+K50+L50+M50+N50+O50+P50</f>
        <v>50</v>
      </c>
      <c r="Z50" s="19">
        <f>Q50+R50+S50+T50+U50</f>
        <v>0</v>
      </c>
      <c r="AA50" s="20">
        <f>V50*$V$2+W50*$W$2+X50*$X$2</f>
        <v>50</v>
      </c>
      <c r="AB50" s="21">
        <f>IF((AA50+Z50+Y50)&gt;100,"err ",AA50+Z50+Y50)</f>
        <v>100</v>
      </c>
    </row>
    <row r="51" spans="1:28">
      <c r="A51" s="11" t="s">
        <v>758</v>
      </c>
      <c r="B51" s="11">
        <v>49</v>
      </c>
      <c r="C51" s="13" t="s">
        <v>759</v>
      </c>
      <c r="D51" s="14">
        <f>AB51</f>
        <v>100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100</v>
      </c>
      <c r="Y51" s="18">
        <f>I51+J51+K51+L51+M51+N51+O51+P51</f>
        <v>50</v>
      </c>
      <c r="Z51" s="19">
        <f>Q51+R51+S51+T51+U51</f>
        <v>0</v>
      </c>
      <c r="AA51" s="20">
        <f>V51*$V$2+W51*$W$2+X51*$X$2</f>
        <v>50</v>
      </c>
      <c r="AB51" s="21">
        <f>IF((AA51+Z51+Y51)&gt;100,"err ",AA51+Z51+Y51)</f>
        <v>100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10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1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1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1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1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1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1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1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1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1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1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1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1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1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1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1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1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1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1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1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1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1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10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10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10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10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10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10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10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10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10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10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10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10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10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10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10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10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10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10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10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10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10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10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10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10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10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10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10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1000-000030030000}">
      <formula1>0</formula1>
      <formula2>I2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B23"/>
  <sheetViews>
    <sheetView workbookViewId="0">
      <selection activeCell="X24" sqref="X24"/>
    </sheetView>
  </sheetViews>
  <sheetFormatPr defaultColWidth="11.42578125" defaultRowHeight="15"/>
  <cols>
    <col min="1" max="2" width="7" bestFit="1" customWidth="1"/>
    <col min="3" max="3" width="40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760</v>
      </c>
      <c r="C1" s="1" t="s">
        <v>761</v>
      </c>
      <c r="D1" s="4" t="s">
        <v>762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763</v>
      </c>
      <c r="B3" s="11">
        <v>1</v>
      </c>
      <c r="C3" s="13" t="s">
        <v>764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765</v>
      </c>
      <c r="B4" s="11">
        <v>2</v>
      </c>
      <c r="C4" s="13" t="s">
        <v>766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767</v>
      </c>
      <c r="B5" s="11">
        <v>3</v>
      </c>
      <c r="C5" s="13" t="s">
        <v>768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769</v>
      </c>
      <c r="B6" s="11">
        <v>4</v>
      </c>
      <c r="C6" s="13" t="s">
        <v>770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771</v>
      </c>
      <c r="B7" s="11">
        <v>5</v>
      </c>
      <c r="C7" s="13" t="s">
        <v>772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773</v>
      </c>
      <c r="B8" s="11">
        <v>6</v>
      </c>
      <c r="C8" s="13" t="s">
        <v>774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775</v>
      </c>
      <c r="B9" s="11">
        <v>7</v>
      </c>
      <c r="C9" s="13" t="s">
        <v>776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777</v>
      </c>
      <c r="B10" s="11">
        <v>8</v>
      </c>
      <c r="C10" s="13" t="s">
        <v>778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779</v>
      </c>
      <c r="B11" s="11">
        <v>9</v>
      </c>
      <c r="C11" s="13" t="s">
        <v>780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781</v>
      </c>
      <c r="B12" s="11">
        <v>10</v>
      </c>
      <c r="C12" s="13" t="s">
        <v>782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783</v>
      </c>
      <c r="B13" s="11">
        <v>11</v>
      </c>
      <c r="C13" s="13" t="s">
        <v>784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785</v>
      </c>
      <c r="B14" s="11">
        <v>12</v>
      </c>
      <c r="C14" s="13" t="s">
        <v>786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787</v>
      </c>
      <c r="B15" s="11">
        <v>13</v>
      </c>
      <c r="C15" s="13" t="s">
        <v>788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789</v>
      </c>
      <c r="B16" s="11">
        <v>14</v>
      </c>
      <c r="C16" s="13" t="s">
        <v>790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791</v>
      </c>
      <c r="B17" s="11">
        <v>15</v>
      </c>
      <c r="C17" s="13" t="s">
        <v>792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793</v>
      </c>
      <c r="B18" s="11">
        <v>16</v>
      </c>
      <c r="C18" s="13" t="s">
        <v>794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795</v>
      </c>
      <c r="B19" s="11">
        <v>17</v>
      </c>
      <c r="C19" s="13" t="s">
        <v>796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797</v>
      </c>
      <c r="B20" s="11">
        <v>18</v>
      </c>
      <c r="C20" s="13" t="s">
        <v>798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799</v>
      </c>
      <c r="B21" s="11">
        <v>19</v>
      </c>
      <c r="C21" s="13" t="s">
        <v>800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801</v>
      </c>
      <c r="B22" s="11">
        <v>20</v>
      </c>
      <c r="C22" s="13" t="s">
        <v>802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803</v>
      </c>
      <c r="B23" s="11">
        <v>21</v>
      </c>
      <c r="C23" s="13" t="s">
        <v>804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11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1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1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1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1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1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1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1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1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1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1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1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1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1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1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1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1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1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1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1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1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1100-000054010000}">
      <formula1>0</formula1>
      <formula2>I2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8"/>
  <sheetViews>
    <sheetView tabSelected="1" workbookViewId="0">
      <selection activeCell="AE14" sqref="AE14"/>
    </sheetView>
  </sheetViews>
  <sheetFormatPr defaultColWidth="11.42578125" defaultRowHeight="15"/>
  <cols>
    <col min="1" max="2" width="7" bestFit="1" customWidth="1"/>
    <col min="3" max="3" width="37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71</v>
      </c>
      <c r="C1" s="1" t="s">
        <v>72</v>
      </c>
      <c r="D1" s="4" t="s">
        <v>73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74</v>
      </c>
      <c r="B3" s="11">
        <v>1</v>
      </c>
      <c r="C3" s="13" t="s">
        <v>75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76</v>
      </c>
      <c r="B4" s="11">
        <v>2</v>
      </c>
      <c r="C4" s="13" t="s">
        <v>77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78</v>
      </c>
      <c r="B5" s="11">
        <v>3</v>
      </c>
      <c r="C5" s="13" t="s">
        <v>79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80</v>
      </c>
      <c r="B6" s="11">
        <v>4</v>
      </c>
      <c r="C6" s="13" t="s">
        <v>81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82</v>
      </c>
      <c r="B7" s="11">
        <v>5</v>
      </c>
      <c r="C7" s="13" t="s">
        <v>83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84</v>
      </c>
      <c r="B8" s="11">
        <v>6</v>
      </c>
      <c r="C8" s="13" t="s">
        <v>85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86</v>
      </c>
      <c r="B9" s="11">
        <v>7</v>
      </c>
      <c r="C9" s="13" t="s">
        <v>87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88</v>
      </c>
      <c r="B10" s="11">
        <v>8</v>
      </c>
      <c r="C10" s="13" t="s">
        <v>89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90</v>
      </c>
      <c r="B11" s="11">
        <v>9</v>
      </c>
      <c r="C11" s="13" t="s">
        <v>91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92</v>
      </c>
      <c r="B12" s="11">
        <v>10</v>
      </c>
      <c r="C12" s="13" t="s">
        <v>93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94</v>
      </c>
      <c r="B13" s="11">
        <v>11</v>
      </c>
      <c r="C13" s="13" t="s">
        <v>95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96</v>
      </c>
      <c r="B14" s="11">
        <v>12</v>
      </c>
      <c r="C14" s="13" t="s">
        <v>97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98</v>
      </c>
      <c r="B15" s="11">
        <v>13</v>
      </c>
      <c r="C15" s="13" t="s">
        <v>99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100</v>
      </c>
      <c r="B16" s="11">
        <v>14</v>
      </c>
      <c r="C16" s="13" t="s">
        <v>101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102</v>
      </c>
      <c r="B17" s="11">
        <v>15</v>
      </c>
      <c r="C17" s="13" t="s">
        <v>103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104</v>
      </c>
      <c r="B18" s="11">
        <v>16</v>
      </c>
      <c r="C18" s="13" t="s">
        <v>105</v>
      </c>
      <c r="D18" s="14">
        <f>AB18</f>
        <v>60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/>
      <c r="Y18" s="18">
        <f>I18+J18+K18+L18+M18+N18+O18+P18</f>
        <v>50</v>
      </c>
      <c r="Z18" s="19">
        <f>Q18+R18+S18+T18+U18</f>
        <v>0</v>
      </c>
      <c r="AA18" s="20">
        <f>V18*$V$2+W18*$W$2+X18*$X$2</f>
        <v>10</v>
      </c>
      <c r="AB18" s="21">
        <f>IF((AA18+Z18+Y18)&gt;100,"err ",AA18+Z18+Y18)</f>
        <v>60</v>
      </c>
    </row>
  </sheetData>
  <sheetProtection password="E1ED" sheet="1" objects="1" scenarios="1"/>
  <dataValidations count="17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8 D3:D18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4"/>
  <sheetViews>
    <sheetView topLeftCell="A4" workbookViewId="0">
      <selection activeCell="AD25" sqref="AD25"/>
    </sheetView>
  </sheetViews>
  <sheetFormatPr defaultColWidth="11.42578125" defaultRowHeight="15"/>
  <cols>
    <col min="1" max="2" width="7" bestFit="1" customWidth="1"/>
    <col min="3" max="3" width="40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106</v>
      </c>
      <c r="C1" s="1" t="s">
        <v>107</v>
      </c>
      <c r="D1" s="4" t="s">
        <v>108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109</v>
      </c>
      <c r="B3" s="11">
        <v>1</v>
      </c>
      <c r="C3" s="13" t="s">
        <v>110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111</v>
      </c>
      <c r="B4" s="11">
        <v>2</v>
      </c>
      <c r="C4" s="13" t="s">
        <v>112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113</v>
      </c>
      <c r="B5" s="11">
        <v>3</v>
      </c>
      <c r="C5" s="13" t="s">
        <v>114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115</v>
      </c>
      <c r="B6" s="11">
        <v>4</v>
      </c>
      <c r="C6" s="13" t="s">
        <v>116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117</v>
      </c>
      <c r="B7" s="11">
        <v>5</v>
      </c>
      <c r="C7" s="13" t="s">
        <v>118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119</v>
      </c>
      <c r="B8" s="11">
        <v>6</v>
      </c>
      <c r="C8" s="13" t="s">
        <v>120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121</v>
      </c>
      <c r="B9" s="11">
        <v>7</v>
      </c>
      <c r="C9" s="13" t="s">
        <v>122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123</v>
      </c>
      <c r="B10" s="11">
        <v>8</v>
      </c>
      <c r="C10" s="13" t="s">
        <v>124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125</v>
      </c>
      <c r="B11" s="11">
        <v>9</v>
      </c>
      <c r="C11" s="13" t="s">
        <v>126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127</v>
      </c>
      <c r="B12" s="11">
        <v>10</v>
      </c>
      <c r="C12" s="13" t="s">
        <v>128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129</v>
      </c>
      <c r="B13" s="11">
        <v>11</v>
      </c>
      <c r="C13" s="13" t="s">
        <v>130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131</v>
      </c>
      <c r="B14" s="11">
        <v>12</v>
      </c>
      <c r="C14" s="13" t="s">
        <v>132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133</v>
      </c>
      <c r="B15" s="11">
        <v>13</v>
      </c>
      <c r="C15" s="13" t="s">
        <v>134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135</v>
      </c>
      <c r="B16" s="11">
        <v>14</v>
      </c>
      <c r="C16" s="13" t="s">
        <v>136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137</v>
      </c>
      <c r="B17" s="11">
        <v>15</v>
      </c>
      <c r="C17" s="13" t="s">
        <v>138</v>
      </c>
      <c r="D17" s="14">
        <f>AB17</f>
        <v>60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/>
      <c r="Y17" s="18">
        <f>I17+J17+K17+L17+M17+N17+O17+P17</f>
        <v>50</v>
      </c>
      <c r="Z17" s="19">
        <f>Q17+R17+S17+T17+U17</f>
        <v>0</v>
      </c>
      <c r="AA17" s="20">
        <f>V17*$V$2+W17*$W$2+X17*$X$2</f>
        <v>10</v>
      </c>
      <c r="AB17" s="21">
        <f>IF((AA17+Z17+Y17)&gt;100,"err ",AA17+Z17+Y17)</f>
        <v>60</v>
      </c>
    </row>
    <row r="18" spans="1:28">
      <c r="A18" s="11" t="s">
        <v>139</v>
      </c>
      <c r="B18" s="11">
        <v>16</v>
      </c>
      <c r="C18" s="13" t="s">
        <v>140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141</v>
      </c>
      <c r="B19" s="11">
        <v>17</v>
      </c>
      <c r="C19" s="13" t="s">
        <v>142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143</v>
      </c>
      <c r="B20" s="11">
        <v>18</v>
      </c>
      <c r="C20" s="13" t="s">
        <v>144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145</v>
      </c>
      <c r="B21" s="11">
        <v>19</v>
      </c>
      <c r="C21" s="13" t="s">
        <v>146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147</v>
      </c>
      <c r="B22" s="11">
        <v>20</v>
      </c>
      <c r="C22" s="13" t="s">
        <v>148</v>
      </c>
      <c r="D22" s="14">
        <f>AB22</f>
        <v>60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/>
      <c r="Y22" s="18">
        <f>I22+J22+K22+L22+M22+N22+O22+P22</f>
        <v>50</v>
      </c>
      <c r="Z22" s="19">
        <f>Q22+R22+S22+T22+U22</f>
        <v>0</v>
      </c>
      <c r="AA22" s="20">
        <f>V22*$V$2+W22*$W$2+X22*$X$2</f>
        <v>10</v>
      </c>
      <c r="AB22" s="21">
        <f>IF((AA22+Z22+Y22)&gt;100,"err ",AA22+Z22+Y22)</f>
        <v>60</v>
      </c>
    </row>
    <row r="23" spans="1:28">
      <c r="A23" s="11" t="s">
        <v>149</v>
      </c>
      <c r="B23" s="11">
        <v>21</v>
      </c>
      <c r="C23" s="13" t="s">
        <v>150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151</v>
      </c>
      <c r="B24" s="11">
        <v>22</v>
      </c>
      <c r="C24" s="13" t="s">
        <v>152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153</v>
      </c>
      <c r="B25" s="11">
        <v>23</v>
      </c>
      <c r="C25" s="13" t="s">
        <v>154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155</v>
      </c>
      <c r="B26" s="11">
        <v>24</v>
      </c>
      <c r="C26" s="13" t="s">
        <v>156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157</v>
      </c>
      <c r="B27" s="11">
        <v>25</v>
      </c>
      <c r="C27" s="13" t="s">
        <v>158</v>
      </c>
      <c r="D27" s="14">
        <f>AB27</f>
        <v>100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50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100</v>
      </c>
    </row>
    <row r="28" spans="1:28">
      <c r="A28" s="11" t="s">
        <v>159</v>
      </c>
      <c r="B28" s="11">
        <v>26</v>
      </c>
      <c r="C28" s="13" t="s">
        <v>160</v>
      </c>
      <c r="D28" s="14">
        <f>AB28</f>
        <v>100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100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50</v>
      </c>
      <c r="AB28" s="21">
        <f>IF((AA28+Z28+Y28)&gt;100,"err ",AA28+Z28+Y28)</f>
        <v>100</v>
      </c>
    </row>
    <row r="29" spans="1:28">
      <c r="A29" s="11" t="s">
        <v>161</v>
      </c>
      <c r="B29" s="11">
        <v>27</v>
      </c>
      <c r="C29" s="13" t="s">
        <v>162</v>
      </c>
      <c r="D29" s="14">
        <f>AB29</f>
        <v>100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50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100</v>
      </c>
    </row>
    <row r="30" spans="1:28">
      <c r="A30" s="11" t="s">
        <v>163</v>
      </c>
      <c r="B30" s="11">
        <v>28</v>
      </c>
      <c r="C30" s="13" t="s">
        <v>164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165</v>
      </c>
      <c r="B31" s="11">
        <v>29</v>
      </c>
      <c r="C31" s="13" t="s">
        <v>166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  <row r="32" spans="1:28">
      <c r="A32" s="11" t="s">
        <v>167</v>
      </c>
      <c r="B32" s="11">
        <v>30</v>
      </c>
      <c r="C32" s="13" t="s">
        <v>168</v>
      </c>
      <c r="D32" s="14">
        <f>AB32</f>
        <v>100</v>
      </c>
      <c r="E32" s="12"/>
      <c r="F32" s="12"/>
      <c r="G32" s="12"/>
      <c r="I32" s="15">
        <v>10</v>
      </c>
      <c r="J32" s="15">
        <v>10</v>
      </c>
      <c r="K32" s="15">
        <v>10</v>
      </c>
      <c r="L32" s="15">
        <v>10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100</v>
      </c>
      <c r="W32" s="17"/>
      <c r="X32" s="17">
        <v>100</v>
      </c>
      <c r="Y32" s="18">
        <f>I32+J32+K32+L32+M32+N32+O32+P32</f>
        <v>50</v>
      </c>
      <c r="Z32" s="19">
        <f>Q32+R32+S32+T32+U32</f>
        <v>0</v>
      </c>
      <c r="AA32" s="20">
        <f>V32*$V$2+W32*$W$2+X32*$X$2</f>
        <v>50</v>
      </c>
      <c r="AB32" s="21">
        <f>IF((AA32+Z32+Y32)&gt;100,"err ",AA32+Z32+Y32)</f>
        <v>100</v>
      </c>
    </row>
    <row r="33" spans="1:28">
      <c r="A33" s="11" t="s">
        <v>169</v>
      </c>
      <c r="B33" s="11">
        <v>31</v>
      </c>
      <c r="C33" s="13" t="s">
        <v>170</v>
      </c>
      <c r="D33" s="14">
        <f>AB33</f>
        <v>100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>I33+J33+K33+L33+M33+N33+O33+P33</f>
        <v>50</v>
      </c>
      <c r="Z33" s="19">
        <f>Q33+R33+S33+T33+U33</f>
        <v>0</v>
      </c>
      <c r="AA33" s="20">
        <f>V33*$V$2+W33*$W$2+X33*$X$2</f>
        <v>50</v>
      </c>
      <c r="AB33" s="21">
        <f>IF((AA33+Z33+Y33)&gt;100,"err ",AA33+Z33+Y33)</f>
        <v>100</v>
      </c>
    </row>
    <row r="34" spans="1:28">
      <c r="A34" s="11" t="s">
        <v>171</v>
      </c>
      <c r="B34" s="11">
        <v>32</v>
      </c>
      <c r="C34" s="13" t="s">
        <v>172</v>
      </c>
      <c r="D34" s="14">
        <f>AB34</f>
        <v>100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>I34+J34+K34+L34+M34+N34+O34+P34</f>
        <v>50</v>
      </c>
      <c r="Z34" s="19">
        <f>Q34+R34+S34+T34+U34</f>
        <v>0</v>
      </c>
      <c r="AA34" s="20">
        <f>V34*$V$2+W34*$W$2+X34*$X$2</f>
        <v>50</v>
      </c>
      <c r="AB34" s="21">
        <f>IF((AA34+Z34+Y34)&gt;100,"err ",AA34+Z34+Y34)</f>
        <v>100</v>
      </c>
    </row>
  </sheetData>
  <sheetProtection password="E1ED" sheet="1" objects="1" scenarios="1"/>
  <dataValidations count="33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34 D3:D34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2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2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2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2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2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2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2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2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2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2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2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2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2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2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2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2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200-00000F02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2"/>
  <sheetViews>
    <sheetView workbookViewId="0">
      <selection activeCell="C9" sqref="C9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173</v>
      </c>
      <c r="C1" s="1" t="s">
        <v>174</v>
      </c>
      <c r="D1" s="4" t="s">
        <v>175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176</v>
      </c>
      <c r="B3" s="11">
        <v>1</v>
      </c>
      <c r="C3" s="13" t="s">
        <v>177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178</v>
      </c>
      <c r="B4" s="11">
        <v>2</v>
      </c>
      <c r="C4" s="13" t="s">
        <v>179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180</v>
      </c>
      <c r="B5" s="11">
        <v>3</v>
      </c>
      <c r="C5" s="13" t="s">
        <v>181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182</v>
      </c>
      <c r="B6" s="11">
        <v>4</v>
      </c>
      <c r="C6" s="13" t="s">
        <v>183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184</v>
      </c>
      <c r="B7" s="11">
        <v>5</v>
      </c>
      <c r="C7" s="13" t="s">
        <v>185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186</v>
      </c>
      <c r="B8" s="11">
        <v>6</v>
      </c>
      <c r="C8" s="13" t="s">
        <v>187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188</v>
      </c>
      <c r="B9" s="11">
        <v>7</v>
      </c>
      <c r="C9" s="13" t="s">
        <v>189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190</v>
      </c>
      <c r="B10" s="11">
        <v>8</v>
      </c>
      <c r="C10" s="13" t="s">
        <v>191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192</v>
      </c>
      <c r="B11" s="11">
        <v>9</v>
      </c>
      <c r="C11" s="13" t="s">
        <v>193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194</v>
      </c>
      <c r="B12" s="11">
        <v>10</v>
      </c>
      <c r="C12" s="13" t="s">
        <v>195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196</v>
      </c>
      <c r="B13" s="11">
        <v>11</v>
      </c>
      <c r="C13" s="13" t="s">
        <v>197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198</v>
      </c>
      <c r="B14" s="11">
        <v>12</v>
      </c>
      <c r="C14" s="13" t="s">
        <v>199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200</v>
      </c>
      <c r="B15" s="11">
        <v>13</v>
      </c>
      <c r="C15" s="13" t="s">
        <v>201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202</v>
      </c>
      <c r="B16" s="11">
        <v>14</v>
      </c>
      <c r="C16" s="13" t="s">
        <v>203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204</v>
      </c>
      <c r="B17" s="11">
        <v>15</v>
      </c>
      <c r="C17" s="13" t="s">
        <v>205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206</v>
      </c>
      <c r="B18" s="11">
        <v>16</v>
      </c>
      <c r="C18" s="13" t="s">
        <v>207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208</v>
      </c>
      <c r="B19" s="11">
        <v>17</v>
      </c>
      <c r="C19" s="13" t="s">
        <v>209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210</v>
      </c>
      <c r="B20" s="11">
        <v>18</v>
      </c>
      <c r="C20" s="13" t="s">
        <v>211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212</v>
      </c>
      <c r="B21" s="11">
        <v>19</v>
      </c>
      <c r="C21" s="13" t="s">
        <v>213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214</v>
      </c>
      <c r="B22" s="11">
        <v>20</v>
      </c>
      <c r="C22" s="13" t="s">
        <v>215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</sheetData>
  <sheetProtection password="E1ED" sheet="1" objects="1" scenarios="1"/>
  <dataValidations count="21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22 D3:D22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3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3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3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3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3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3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300-00004301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6"/>
  <sheetViews>
    <sheetView workbookViewId="0">
      <selection activeCell="X16" sqref="X16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216</v>
      </c>
      <c r="C1" s="1" t="s">
        <v>217</v>
      </c>
      <c r="D1" s="4" t="s">
        <v>218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220</v>
      </c>
      <c r="B3" s="11">
        <v>1</v>
      </c>
      <c r="C3" s="13" t="s">
        <v>221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222</v>
      </c>
      <c r="B4" s="11">
        <v>2</v>
      </c>
      <c r="C4" s="13" t="s">
        <v>223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224</v>
      </c>
      <c r="B5" s="11">
        <v>3</v>
      </c>
      <c r="C5" s="13" t="s">
        <v>225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226</v>
      </c>
      <c r="B6" s="11">
        <v>4</v>
      </c>
      <c r="C6" s="13" t="s">
        <v>227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"/>
  <sheetViews>
    <sheetView workbookViewId="0">
      <selection activeCell="X13" sqref="X13"/>
    </sheetView>
  </sheetViews>
  <sheetFormatPr defaultColWidth="11.42578125" defaultRowHeight="1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228</v>
      </c>
      <c r="C1" s="1" t="s">
        <v>229</v>
      </c>
      <c r="D1" s="4" t="s">
        <v>230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231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232</v>
      </c>
      <c r="B3" s="11">
        <v>1</v>
      </c>
      <c r="C3" s="13" t="s">
        <v>233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234</v>
      </c>
      <c r="B4" s="11">
        <v>2</v>
      </c>
      <c r="C4" s="13" t="s">
        <v>235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236</v>
      </c>
      <c r="B5" s="11">
        <v>3</v>
      </c>
      <c r="C5" s="13" t="s">
        <v>237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238</v>
      </c>
      <c r="B6" s="11">
        <v>4</v>
      </c>
      <c r="C6" s="13" t="s">
        <v>239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240</v>
      </c>
      <c r="B7" s="11">
        <v>5</v>
      </c>
      <c r="C7" s="13" t="s">
        <v>241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242</v>
      </c>
      <c r="B8" s="11">
        <v>6</v>
      </c>
      <c r="C8" s="13" t="s">
        <v>243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244</v>
      </c>
      <c r="B9" s="11">
        <v>7</v>
      </c>
      <c r="C9" s="13" t="s">
        <v>245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246</v>
      </c>
      <c r="B10" s="11">
        <v>8</v>
      </c>
      <c r="C10" s="13" t="s">
        <v>247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5"/>
  <sheetViews>
    <sheetView workbookViewId="0">
      <selection activeCell="V21" sqref="V21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248</v>
      </c>
      <c r="C1" s="1" t="s">
        <v>249</v>
      </c>
      <c r="D1" s="4" t="s">
        <v>250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231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251</v>
      </c>
      <c r="B3" s="11">
        <v>1</v>
      </c>
      <c r="C3" s="13" t="s">
        <v>252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253</v>
      </c>
      <c r="B4" s="11">
        <v>2</v>
      </c>
      <c r="C4" s="13" t="s">
        <v>254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255</v>
      </c>
      <c r="B5" s="11">
        <v>3</v>
      </c>
      <c r="C5" s="13" t="s">
        <v>256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257</v>
      </c>
      <c r="B6" s="11">
        <v>4</v>
      </c>
      <c r="C6" s="13" t="s">
        <v>258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259</v>
      </c>
      <c r="B7" s="11">
        <v>5</v>
      </c>
      <c r="C7" s="13" t="s">
        <v>260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261</v>
      </c>
      <c r="B8" s="11">
        <v>6</v>
      </c>
      <c r="C8" s="13" t="s">
        <v>262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263</v>
      </c>
      <c r="B9" s="11">
        <v>7</v>
      </c>
      <c r="C9" s="13" t="s">
        <v>264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265</v>
      </c>
      <c r="B10" s="11">
        <v>8</v>
      </c>
      <c r="C10" s="13" t="s">
        <v>266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267</v>
      </c>
      <c r="B11" s="11">
        <v>9</v>
      </c>
      <c r="C11" s="13" t="s">
        <v>268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269</v>
      </c>
      <c r="B12" s="11">
        <v>10</v>
      </c>
      <c r="C12" s="13" t="s">
        <v>270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271</v>
      </c>
      <c r="B13" s="11">
        <v>11</v>
      </c>
      <c r="C13" s="13" t="s">
        <v>272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273</v>
      </c>
      <c r="B14" s="11">
        <v>12</v>
      </c>
      <c r="C14" s="13" t="s">
        <v>274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275</v>
      </c>
      <c r="B15" s="11">
        <v>13</v>
      </c>
      <c r="C15" s="13" t="s">
        <v>276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CC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23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277</v>
      </c>
      <c r="C1" s="1" t="s">
        <v>278</v>
      </c>
      <c r="D1" s="4" t="s">
        <v>279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231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280</v>
      </c>
      <c r="B3" s="11">
        <v>1</v>
      </c>
      <c r="C3" s="13" t="s">
        <v>281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282</v>
      </c>
      <c r="B4" s="11">
        <v>2</v>
      </c>
      <c r="C4" s="13" t="s">
        <v>283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284</v>
      </c>
      <c r="B5" s="11">
        <v>3</v>
      </c>
      <c r="C5" s="13" t="s">
        <v>285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286</v>
      </c>
      <c r="B6" s="11">
        <v>4</v>
      </c>
      <c r="C6" s="13" t="s">
        <v>287</v>
      </c>
      <c r="D6" s="14">
        <f>AB6</f>
        <v>60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50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60</v>
      </c>
    </row>
    <row r="7" spans="1:28">
      <c r="A7" s="11" t="s">
        <v>288</v>
      </c>
      <c r="B7" s="11">
        <v>5</v>
      </c>
      <c r="C7" s="13" t="s">
        <v>289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290</v>
      </c>
      <c r="B8" s="11">
        <v>6</v>
      </c>
      <c r="C8" s="13" t="s">
        <v>291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292</v>
      </c>
      <c r="B9" s="11">
        <v>7</v>
      </c>
      <c r="C9" s="13" t="s">
        <v>293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294</v>
      </c>
      <c r="B10" s="11">
        <v>8</v>
      </c>
      <c r="C10" s="13" t="s">
        <v>295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296</v>
      </c>
      <c r="B11" s="11">
        <v>9</v>
      </c>
      <c r="C11" s="13" t="s">
        <v>297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298</v>
      </c>
      <c r="B12" s="11">
        <v>10</v>
      </c>
      <c r="C12" s="13" t="s">
        <v>299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300</v>
      </c>
      <c r="B13" s="11">
        <v>11</v>
      </c>
      <c r="C13" s="13" t="s">
        <v>301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302</v>
      </c>
      <c r="B14" s="11">
        <v>12</v>
      </c>
      <c r="C14" s="13" t="s">
        <v>303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304</v>
      </c>
      <c r="B15" s="11">
        <v>13</v>
      </c>
      <c r="C15" s="13" t="s">
        <v>305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306</v>
      </c>
      <c r="B16" s="11">
        <v>14</v>
      </c>
      <c r="C16" s="13" t="s">
        <v>307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308</v>
      </c>
      <c r="B17" s="11">
        <v>15</v>
      </c>
      <c r="C17" s="13" t="s">
        <v>309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310</v>
      </c>
      <c r="B18" s="11">
        <v>16</v>
      </c>
      <c r="C18" s="13" t="s">
        <v>311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312</v>
      </c>
      <c r="B19" s="11">
        <v>17</v>
      </c>
      <c r="C19" s="13" t="s">
        <v>313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314</v>
      </c>
      <c r="B20" s="11">
        <v>18</v>
      </c>
      <c r="C20" s="13" t="s">
        <v>315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316</v>
      </c>
      <c r="B21" s="11">
        <v>19</v>
      </c>
      <c r="C21" s="13" t="s">
        <v>317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318</v>
      </c>
      <c r="B22" s="11">
        <v>20</v>
      </c>
      <c r="C22" s="13" t="s">
        <v>319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320</v>
      </c>
      <c r="B23" s="11">
        <v>21</v>
      </c>
      <c r="C23" s="13" t="s">
        <v>321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7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7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7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7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7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7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7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700-00005401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20"/>
  <sheetViews>
    <sheetView workbookViewId="0">
      <selection activeCell="X24" sqref="X24"/>
    </sheetView>
  </sheetViews>
  <sheetFormatPr defaultColWidth="11.42578125" defaultRowHeight="1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322</v>
      </c>
      <c r="C1" s="1" t="s">
        <v>323</v>
      </c>
      <c r="D1" s="4" t="s">
        <v>324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231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325</v>
      </c>
      <c r="B3" s="11">
        <v>1</v>
      </c>
      <c r="C3" s="13" t="s">
        <v>326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327</v>
      </c>
      <c r="B4" s="11">
        <v>2</v>
      </c>
      <c r="C4" s="13" t="s">
        <v>328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329</v>
      </c>
      <c r="B5" s="11">
        <v>3</v>
      </c>
      <c r="C5" s="13" t="s">
        <v>330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331</v>
      </c>
      <c r="B6" s="11">
        <v>4</v>
      </c>
      <c r="C6" s="13" t="s">
        <v>332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333</v>
      </c>
      <c r="B7" s="11">
        <v>5</v>
      </c>
      <c r="C7" s="13" t="s">
        <v>334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335</v>
      </c>
      <c r="B8" s="11">
        <v>6</v>
      </c>
      <c r="C8" s="13" t="s">
        <v>336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337</v>
      </c>
      <c r="B9" s="11">
        <v>7</v>
      </c>
      <c r="C9" s="13" t="s">
        <v>338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339</v>
      </c>
      <c r="B10" s="11">
        <v>8</v>
      </c>
      <c r="C10" s="13" t="s">
        <v>340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341</v>
      </c>
      <c r="B11" s="11">
        <v>9</v>
      </c>
      <c r="C11" s="13" t="s">
        <v>342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343</v>
      </c>
      <c r="B12" s="11">
        <v>10</v>
      </c>
      <c r="C12" s="13" t="s">
        <v>344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345</v>
      </c>
      <c r="B13" s="11">
        <v>11</v>
      </c>
      <c r="C13" s="13" t="s">
        <v>346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347</v>
      </c>
      <c r="B14" s="11">
        <v>12</v>
      </c>
      <c r="C14" s="13" t="s">
        <v>348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349</v>
      </c>
      <c r="B15" s="11">
        <v>13</v>
      </c>
      <c r="C15" s="13" t="s">
        <v>350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351</v>
      </c>
      <c r="B16" s="11">
        <v>14</v>
      </c>
      <c r="C16" s="13" t="s">
        <v>352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353</v>
      </c>
      <c r="B17" s="11">
        <v>15</v>
      </c>
      <c r="C17" s="13" t="s">
        <v>354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355</v>
      </c>
      <c r="B18" s="11">
        <v>16</v>
      </c>
      <c r="C18" s="13" t="s">
        <v>356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357</v>
      </c>
      <c r="B19" s="11">
        <v>17</v>
      </c>
      <c r="C19" s="13" t="s">
        <v>358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359</v>
      </c>
      <c r="B20" s="11">
        <v>18</v>
      </c>
      <c r="C20" s="13" t="s">
        <v>360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8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8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8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8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8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8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8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800-00002101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2022-02-11T17:52:09Z</dcterms:created>
  <dcterms:modified xsi:type="dcterms:W3CDTF">2022-03-25T17:30:18Z</dcterms:modified>
  <cp:category/>
  <cp:contentStatus/>
</cp:coreProperties>
</file>