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comments6.xml" ContentType="application/vnd.openxmlformats-officedocument.spreadsheetml.comments+xml"/>
  <Override PartName="/xl/threadedComments/threadedComment6.xml" ContentType="application/vnd.ms-excel.threadedcomments+xml"/>
  <Override PartName="/xl/comments7.xml" ContentType="application/vnd.openxmlformats-officedocument.spreadsheetml.comments+xml"/>
  <Override PartName="/xl/threadedComments/threadedComment7.xml" ContentType="application/vnd.ms-excel.threadedcomments+xml"/>
  <Override PartName="/xl/comments8.xml" ContentType="application/vnd.openxmlformats-officedocument.spreadsheetml.comments+xml"/>
  <Override PartName="/xl/threadedComments/threadedComment8.xml" ContentType="application/vnd.ms-excel.threadedcomments+xml"/>
  <Override PartName="/xl/comments9.xml" ContentType="application/vnd.openxmlformats-officedocument.spreadsheetml.comments+xml"/>
  <Override PartName="/xl/threadedComments/threadedComment9.xml" ContentType="application/vnd.ms-excel.threadedcomments+xml"/>
  <Override PartName="/xl/comments10.xml" ContentType="application/vnd.openxmlformats-officedocument.spreadsheetml.comments+xml"/>
  <Override PartName="/xl/threadedComments/threadedComment10.xml" ContentType="application/vnd.ms-excel.threadedcomments+xml"/>
  <Override PartName="/xl/comments11.xml" ContentType="application/vnd.openxmlformats-officedocument.spreadsheetml.comments+xml"/>
  <Override PartName="/xl/threadedComments/threadedComment1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13"/>
  <workbookPr defaultThemeVersion="124226"/>
  <xr:revisionPtr revIDLastSave="2265" documentId="11_726DC46CFCAE0FA39BB999220B30AF528FB91FD4" xr6:coauthVersionLast="47" xr6:coauthVersionMax="47" xr10:uidLastSave="{2CD7D81A-719A-4748-B479-2AFD1A8936A9}"/>
  <workbookProtection workbookPassword="E1ED" lockStructure="1"/>
  <bookViews>
    <workbookView xWindow="240" yWindow="15" windowWidth="19980" windowHeight="9855" firstSheet="12" activeTab="15" xr2:uid="{00000000-000D-0000-FFFF-FFFF00000000}"/>
  </bookViews>
  <sheets>
    <sheet name="ARTES023A" sheetId="16" r:id="rId1"/>
    <sheet name="ARTET032A" sheetId="15" r:id="rId2"/>
    <sheet name="ARTET033A" sheetId="14" r:id="rId3"/>
    <sheet name="CALIG024A" sheetId="13" r:id="rId4"/>
    <sheet name="COMPU013A" sheetId="12" r:id="rId5"/>
    <sheet name="COMPU025A" sheetId="11" r:id="rId6"/>
    <sheet name="COMPU026A" sheetId="10" r:id="rId7"/>
    <sheet name="COMPU084A" sheetId="9" r:id="rId8"/>
    <sheet name="COMPU104A" sheetId="8" r:id="rId9"/>
    <sheet name="EDUCC022A" sheetId="7" r:id="rId10"/>
    <sheet name="FORMA021A" sheetId="6" r:id="rId11"/>
    <sheet name="TECNO031A" sheetId="5" r:id="rId12"/>
    <sheet name="TECNO044A" sheetId="4" r:id="rId13"/>
    <sheet name="TECNO074A" sheetId="1" r:id="rId14"/>
    <sheet name="TECNO094A" sheetId="2" r:id="rId15"/>
    <sheet name="TECNP054A" sheetId="3" r:id="rId16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6" i="3" l="1"/>
  <c r="Z6" i="3"/>
  <c r="Y6" i="3"/>
  <c r="AA2" i="3"/>
  <c r="Z2" i="3"/>
  <c r="Y2" i="3"/>
  <c r="AA5" i="3"/>
  <c r="Z5" i="3"/>
  <c r="Y5" i="3"/>
  <c r="AA4" i="3"/>
  <c r="Z4" i="3"/>
  <c r="Y4" i="3"/>
  <c r="AA3" i="3"/>
  <c r="Z3" i="3"/>
  <c r="Y3" i="3"/>
  <c r="AA23" i="2"/>
  <c r="Z23" i="2"/>
  <c r="Y23" i="2"/>
  <c r="AA2" i="2"/>
  <c r="Z2" i="2"/>
  <c r="Y2" i="2"/>
  <c r="AA22" i="2"/>
  <c r="Z22" i="2"/>
  <c r="Y22" i="2"/>
  <c r="AA21" i="2"/>
  <c r="Z21" i="2"/>
  <c r="Y21" i="2"/>
  <c r="AA20" i="2"/>
  <c r="Z20" i="2"/>
  <c r="Y20" i="2"/>
  <c r="AA19" i="2"/>
  <c r="Z19" i="2"/>
  <c r="Y19" i="2"/>
  <c r="AA18" i="2"/>
  <c r="Z18" i="2"/>
  <c r="Y18" i="2"/>
  <c r="AA17" i="2"/>
  <c r="Z17" i="2"/>
  <c r="Y17" i="2"/>
  <c r="AA16" i="2"/>
  <c r="Z16" i="2"/>
  <c r="Y16" i="2"/>
  <c r="AA15" i="2"/>
  <c r="Z15" i="2"/>
  <c r="Y15" i="2"/>
  <c r="AA14" i="2"/>
  <c r="Z14" i="2"/>
  <c r="Y14" i="2"/>
  <c r="AA13" i="2"/>
  <c r="Z13" i="2"/>
  <c r="Y13" i="2"/>
  <c r="AA12" i="2"/>
  <c r="Z12" i="2"/>
  <c r="Y12" i="2"/>
  <c r="AA11" i="2"/>
  <c r="Z11" i="2"/>
  <c r="Y11" i="2"/>
  <c r="AA10" i="2"/>
  <c r="Z10" i="2"/>
  <c r="Y10" i="2"/>
  <c r="AA9" i="2"/>
  <c r="Z9" i="2"/>
  <c r="Y9" i="2"/>
  <c r="AA8" i="2"/>
  <c r="Z8" i="2"/>
  <c r="Y8" i="2"/>
  <c r="AA7" i="2"/>
  <c r="Z7" i="2"/>
  <c r="Y7" i="2"/>
  <c r="AA6" i="2"/>
  <c r="Z6" i="2"/>
  <c r="Y6" i="2"/>
  <c r="AA5" i="2"/>
  <c r="Z5" i="2"/>
  <c r="Y5" i="2"/>
  <c r="AA4" i="2"/>
  <c r="Z4" i="2"/>
  <c r="Y4" i="2"/>
  <c r="AA3" i="2"/>
  <c r="Z3" i="2"/>
  <c r="Y3" i="2"/>
  <c r="AA12" i="1"/>
  <c r="Z12" i="1"/>
  <c r="Y12" i="1"/>
  <c r="AA2" i="1"/>
  <c r="Z2" i="1"/>
  <c r="Y2" i="1"/>
  <c r="AA11" i="1"/>
  <c r="Z11" i="1"/>
  <c r="Y11" i="1"/>
  <c r="AA10" i="1"/>
  <c r="Z10" i="1"/>
  <c r="Y10" i="1"/>
  <c r="AA9" i="1"/>
  <c r="Z9" i="1"/>
  <c r="Y9" i="1"/>
  <c r="AA8" i="1"/>
  <c r="Z8" i="1"/>
  <c r="Y8" i="1"/>
  <c r="AA7" i="1"/>
  <c r="Z7" i="1"/>
  <c r="Y7" i="1"/>
  <c r="AA6" i="1"/>
  <c r="Z6" i="1"/>
  <c r="Y6" i="1"/>
  <c r="AA5" i="1"/>
  <c r="Z5" i="1"/>
  <c r="Y5" i="1"/>
  <c r="AA4" i="1"/>
  <c r="Z4" i="1"/>
  <c r="Y4" i="1"/>
  <c r="AA3" i="1"/>
  <c r="Z3" i="1"/>
  <c r="Y3" i="1"/>
  <c r="AA10" i="4"/>
  <c r="Z10" i="4"/>
  <c r="Y10" i="4"/>
  <c r="AA2" i="4"/>
  <c r="Z2" i="4"/>
  <c r="Y2" i="4"/>
  <c r="AA9" i="4"/>
  <c r="Z9" i="4"/>
  <c r="Y9" i="4"/>
  <c r="AA8" i="4"/>
  <c r="Z8" i="4"/>
  <c r="Y8" i="4"/>
  <c r="AA7" i="4"/>
  <c r="Z7" i="4"/>
  <c r="Y7" i="4"/>
  <c r="AA6" i="4"/>
  <c r="Z6" i="4"/>
  <c r="Y6" i="4"/>
  <c r="AA5" i="4"/>
  <c r="Z5" i="4"/>
  <c r="Y5" i="4"/>
  <c r="AA4" i="4"/>
  <c r="Z4" i="4"/>
  <c r="Y4" i="4"/>
  <c r="AA3" i="4"/>
  <c r="Z3" i="4"/>
  <c r="Y3" i="4"/>
  <c r="AA31" i="5"/>
  <c r="Z31" i="5"/>
  <c r="Y31" i="5"/>
  <c r="AA2" i="5"/>
  <c r="Z2" i="5"/>
  <c r="Y2" i="5"/>
  <c r="AA30" i="5"/>
  <c r="Z30" i="5"/>
  <c r="Y30" i="5"/>
  <c r="AA29" i="5"/>
  <c r="Z29" i="5"/>
  <c r="Y29" i="5"/>
  <c r="AA28" i="5"/>
  <c r="Z28" i="5"/>
  <c r="Y28" i="5"/>
  <c r="AA27" i="5"/>
  <c r="Z27" i="5"/>
  <c r="Y27" i="5"/>
  <c r="AA26" i="5"/>
  <c r="Z26" i="5"/>
  <c r="Y26" i="5"/>
  <c r="AA25" i="5"/>
  <c r="Z25" i="5"/>
  <c r="Y25" i="5"/>
  <c r="AA24" i="5"/>
  <c r="Z24" i="5"/>
  <c r="Y24" i="5"/>
  <c r="AA23" i="5"/>
  <c r="Z23" i="5"/>
  <c r="Y23" i="5"/>
  <c r="AA22" i="5"/>
  <c r="Z22" i="5"/>
  <c r="Y22" i="5"/>
  <c r="AA21" i="5"/>
  <c r="Z21" i="5"/>
  <c r="Y21" i="5"/>
  <c r="AA20" i="5"/>
  <c r="Z20" i="5"/>
  <c r="Y20" i="5"/>
  <c r="AA19" i="5"/>
  <c r="Z19" i="5"/>
  <c r="Y19" i="5"/>
  <c r="AA18" i="5"/>
  <c r="Z18" i="5"/>
  <c r="Y18" i="5"/>
  <c r="AA17" i="5"/>
  <c r="Z17" i="5"/>
  <c r="Y17" i="5"/>
  <c r="AA16" i="5"/>
  <c r="Z16" i="5"/>
  <c r="Y16" i="5"/>
  <c r="AA15" i="5"/>
  <c r="Z15" i="5"/>
  <c r="Y15" i="5"/>
  <c r="AA14" i="5"/>
  <c r="Z14" i="5"/>
  <c r="Y14" i="5"/>
  <c r="AA13" i="5"/>
  <c r="Z13" i="5"/>
  <c r="Y13" i="5"/>
  <c r="AA12" i="5"/>
  <c r="Z12" i="5"/>
  <c r="Y12" i="5"/>
  <c r="AA11" i="5"/>
  <c r="Z11" i="5"/>
  <c r="Y11" i="5"/>
  <c r="AA10" i="5"/>
  <c r="Z10" i="5"/>
  <c r="Y10" i="5"/>
  <c r="AA9" i="5"/>
  <c r="Z9" i="5"/>
  <c r="Y9" i="5"/>
  <c r="AA8" i="5"/>
  <c r="Z8" i="5"/>
  <c r="Y8" i="5"/>
  <c r="AA7" i="5"/>
  <c r="Z7" i="5"/>
  <c r="Y7" i="5"/>
  <c r="AA6" i="5"/>
  <c r="Z6" i="5"/>
  <c r="Y6" i="5"/>
  <c r="AA5" i="5"/>
  <c r="Z5" i="5"/>
  <c r="Y5" i="5"/>
  <c r="AA4" i="5"/>
  <c r="Z4" i="5"/>
  <c r="Y4" i="5"/>
  <c r="AA3" i="5"/>
  <c r="Z3" i="5"/>
  <c r="Y3" i="5"/>
  <c r="AA23" i="6"/>
  <c r="Z23" i="6"/>
  <c r="Y23" i="6"/>
  <c r="AA2" i="6"/>
  <c r="Z2" i="6"/>
  <c r="Y2" i="6"/>
  <c r="AA22" i="6"/>
  <c r="Z22" i="6"/>
  <c r="Y22" i="6"/>
  <c r="AA21" i="6"/>
  <c r="Z21" i="6"/>
  <c r="Y21" i="6"/>
  <c r="AA20" i="6"/>
  <c r="Z20" i="6"/>
  <c r="Y20" i="6"/>
  <c r="AA19" i="6"/>
  <c r="Z19" i="6"/>
  <c r="Y19" i="6"/>
  <c r="AA18" i="6"/>
  <c r="Z18" i="6"/>
  <c r="Y18" i="6"/>
  <c r="AA17" i="6"/>
  <c r="Z17" i="6"/>
  <c r="Y17" i="6"/>
  <c r="AA16" i="6"/>
  <c r="Z16" i="6"/>
  <c r="Y16" i="6"/>
  <c r="AA15" i="6"/>
  <c r="Z15" i="6"/>
  <c r="Y15" i="6"/>
  <c r="AA14" i="6"/>
  <c r="Z14" i="6"/>
  <c r="Y14" i="6"/>
  <c r="AA13" i="6"/>
  <c r="Z13" i="6"/>
  <c r="Y13" i="6"/>
  <c r="AA12" i="6"/>
  <c r="Z12" i="6"/>
  <c r="Y12" i="6"/>
  <c r="AA11" i="6"/>
  <c r="Z11" i="6"/>
  <c r="Y11" i="6"/>
  <c r="AA10" i="6"/>
  <c r="Z10" i="6"/>
  <c r="Y10" i="6"/>
  <c r="AA9" i="6"/>
  <c r="Z9" i="6"/>
  <c r="Y9" i="6"/>
  <c r="AA8" i="6"/>
  <c r="Z8" i="6"/>
  <c r="Y8" i="6"/>
  <c r="AA7" i="6"/>
  <c r="Z7" i="6"/>
  <c r="Y7" i="6"/>
  <c r="AA6" i="6"/>
  <c r="Z6" i="6"/>
  <c r="Y6" i="6"/>
  <c r="AA5" i="6"/>
  <c r="Z5" i="6"/>
  <c r="Y5" i="6"/>
  <c r="AA4" i="6"/>
  <c r="Z4" i="6"/>
  <c r="Y4" i="6"/>
  <c r="AA3" i="6"/>
  <c r="Z3" i="6"/>
  <c r="Y3" i="6"/>
  <c r="AA18" i="7"/>
  <c r="Z18" i="7"/>
  <c r="Y18" i="7"/>
  <c r="AA2" i="7"/>
  <c r="Z2" i="7"/>
  <c r="Y2" i="7"/>
  <c r="AA17" i="7"/>
  <c r="Z17" i="7"/>
  <c r="Y17" i="7"/>
  <c r="AA16" i="7"/>
  <c r="Z16" i="7"/>
  <c r="Y16" i="7"/>
  <c r="AA15" i="7"/>
  <c r="Z15" i="7"/>
  <c r="Y15" i="7"/>
  <c r="AA14" i="7"/>
  <c r="Z14" i="7"/>
  <c r="Y14" i="7"/>
  <c r="AA13" i="7"/>
  <c r="Z13" i="7"/>
  <c r="Y13" i="7"/>
  <c r="AA12" i="7"/>
  <c r="Z12" i="7"/>
  <c r="Y12" i="7"/>
  <c r="AA11" i="7"/>
  <c r="Z11" i="7"/>
  <c r="Y11" i="7"/>
  <c r="AA10" i="7"/>
  <c r="Z10" i="7"/>
  <c r="Y10" i="7"/>
  <c r="AA9" i="7"/>
  <c r="Z9" i="7"/>
  <c r="Y9" i="7"/>
  <c r="AA8" i="7"/>
  <c r="Z8" i="7"/>
  <c r="Y8" i="7"/>
  <c r="AA7" i="7"/>
  <c r="Z7" i="7"/>
  <c r="Y7" i="7"/>
  <c r="AA6" i="7"/>
  <c r="Z6" i="7"/>
  <c r="Y6" i="7"/>
  <c r="AA5" i="7"/>
  <c r="Z5" i="7"/>
  <c r="Y5" i="7"/>
  <c r="AA4" i="7"/>
  <c r="Z4" i="7"/>
  <c r="Y4" i="7"/>
  <c r="AA3" i="7"/>
  <c r="Z3" i="7"/>
  <c r="Y3" i="7"/>
  <c r="AA9" i="8"/>
  <c r="Z9" i="8"/>
  <c r="Y9" i="8"/>
  <c r="AA2" i="8"/>
  <c r="Z2" i="8"/>
  <c r="Y2" i="8"/>
  <c r="AA8" i="8"/>
  <c r="Z8" i="8"/>
  <c r="Y8" i="8"/>
  <c r="AA7" i="8"/>
  <c r="Z7" i="8"/>
  <c r="Y7" i="8"/>
  <c r="AA6" i="8"/>
  <c r="Z6" i="8"/>
  <c r="Y6" i="8"/>
  <c r="AA5" i="8"/>
  <c r="Z5" i="8"/>
  <c r="Y5" i="8"/>
  <c r="AA4" i="8"/>
  <c r="Z4" i="8"/>
  <c r="Y4" i="8"/>
  <c r="AA3" i="8"/>
  <c r="Z3" i="8"/>
  <c r="Y3" i="8"/>
  <c r="AA10" i="9"/>
  <c r="Z10" i="9"/>
  <c r="Y10" i="9"/>
  <c r="AA2" i="9"/>
  <c r="Z2" i="9"/>
  <c r="Y2" i="9"/>
  <c r="AA9" i="9"/>
  <c r="Z9" i="9"/>
  <c r="Y9" i="9"/>
  <c r="AA8" i="9"/>
  <c r="Z8" i="9"/>
  <c r="Y8" i="9"/>
  <c r="AA7" i="9"/>
  <c r="Z7" i="9"/>
  <c r="Y7" i="9"/>
  <c r="AA6" i="9"/>
  <c r="Z6" i="9"/>
  <c r="Y6" i="9"/>
  <c r="AA5" i="9"/>
  <c r="Z5" i="9"/>
  <c r="Y5" i="9"/>
  <c r="AA4" i="9"/>
  <c r="Z4" i="9"/>
  <c r="Y4" i="9"/>
  <c r="AA3" i="9"/>
  <c r="Z3" i="9"/>
  <c r="Y3" i="9"/>
  <c r="AA34" i="10"/>
  <c r="Z34" i="10"/>
  <c r="Y34" i="10"/>
  <c r="AA2" i="10"/>
  <c r="Z2" i="10"/>
  <c r="Y2" i="10"/>
  <c r="AA33" i="10"/>
  <c r="Z33" i="10"/>
  <c r="Y33" i="10"/>
  <c r="AA32" i="10"/>
  <c r="Z32" i="10"/>
  <c r="Y32" i="10"/>
  <c r="AA31" i="10"/>
  <c r="Z31" i="10"/>
  <c r="Y31" i="10"/>
  <c r="AA30" i="10"/>
  <c r="Z30" i="10"/>
  <c r="Y30" i="10"/>
  <c r="AA29" i="10"/>
  <c r="Z29" i="10"/>
  <c r="Y29" i="10"/>
  <c r="AA28" i="10"/>
  <c r="Z28" i="10"/>
  <c r="Y28" i="10"/>
  <c r="AA27" i="10"/>
  <c r="Z27" i="10"/>
  <c r="Y27" i="10"/>
  <c r="AA26" i="10"/>
  <c r="Z26" i="10"/>
  <c r="Y26" i="10"/>
  <c r="AA25" i="10"/>
  <c r="Z25" i="10"/>
  <c r="Y25" i="10"/>
  <c r="AA24" i="10"/>
  <c r="Z24" i="10"/>
  <c r="Y24" i="10"/>
  <c r="AA23" i="10"/>
  <c r="Z23" i="10"/>
  <c r="Y23" i="10"/>
  <c r="AA22" i="10"/>
  <c r="Z22" i="10"/>
  <c r="Y22" i="10"/>
  <c r="AA21" i="10"/>
  <c r="Z21" i="10"/>
  <c r="Y21" i="10"/>
  <c r="AA20" i="10"/>
  <c r="Z20" i="10"/>
  <c r="Y20" i="10"/>
  <c r="AA19" i="10"/>
  <c r="Z19" i="10"/>
  <c r="Y19" i="10"/>
  <c r="AA18" i="10"/>
  <c r="Z18" i="10"/>
  <c r="Y18" i="10"/>
  <c r="AA17" i="10"/>
  <c r="Z17" i="10"/>
  <c r="Y17" i="10"/>
  <c r="AA16" i="10"/>
  <c r="Z16" i="10"/>
  <c r="Y16" i="10"/>
  <c r="AA15" i="10"/>
  <c r="Z15" i="10"/>
  <c r="Y15" i="10"/>
  <c r="AA14" i="10"/>
  <c r="Z14" i="10"/>
  <c r="Y14" i="10"/>
  <c r="AA13" i="10"/>
  <c r="Z13" i="10"/>
  <c r="Y13" i="10"/>
  <c r="AA12" i="10"/>
  <c r="Z12" i="10"/>
  <c r="Y12" i="10"/>
  <c r="AA11" i="10"/>
  <c r="Z11" i="10"/>
  <c r="Y11" i="10"/>
  <c r="AA10" i="10"/>
  <c r="Z10" i="10"/>
  <c r="Y10" i="10"/>
  <c r="AA9" i="10"/>
  <c r="Z9" i="10"/>
  <c r="Y9" i="10"/>
  <c r="AA8" i="10"/>
  <c r="Z8" i="10"/>
  <c r="Y8" i="10"/>
  <c r="AA7" i="10"/>
  <c r="Z7" i="10"/>
  <c r="Y7" i="10"/>
  <c r="AA6" i="10"/>
  <c r="Z6" i="10"/>
  <c r="Y6" i="10"/>
  <c r="AA5" i="10"/>
  <c r="Z5" i="10"/>
  <c r="Y5" i="10"/>
  <c r="AA4" i="10"/>
  <c r="Z4" i="10"/>
  <c r="Y4" i="10"/>
  <c r="AA3" i="10"/>
  <c r="Z3" i="10"/>
  <c r="Y3" i="10"/>
  <c r="AA27" i="11"/>
  <c r="Z27" i="11"/>
  <c r="Y27" i="11"/>
  <c r="AA2" i="11"/>
  <c r="Z2" i="11"/>
  <c r="Y2" i="11"/>
  <c r="AA26" i="11"/>
  <c r="Z26" i="11"/>
  <c r="Y26" i="11"/>
  <c r="AA25" i="11"/>
  <c r="Z25" i="11"/>
  <c r="Y25" i="11"/>
  <c r="AA24" i="11"/>
  <c r="Z24" i="11"/>
  <c r="Y24" i="11"/>
  <c r="AA23" i="11"/>
  <c r="Z23" i="11"/>
  <c r="Y23" i="11"/>
  <c r="AA22" i="11"/>
  <c r="Z22" i="11"/>
  <c r="Y22" i="11"/>
  <c r="AA21" i="11"/>
  <c r="Z21" i="11"/>
  <c r="Y21" i="11"/>
  <c r="AA20" i="11"/>
  <c r="Z20" i="11"/>
  <c r="Y20" i="11"/>
  <c r="AA19" i="11"/>
  <c r="Z19" i="11"/>
  <c r="Y19" i="11"/>
  <c r="AA18" i="11"/>
  <c r="Z18" i="11"/>
  <c r="Y18" i="11"/>
  <c r="AA17" i="11"/>
  <c r="Z17" i="11"/>
  <c r="Y17" i="11"/>
  <c r="AA16" i="11"/>
  <c r="Z16" i="11"/>
  <c r="Y16" i="11"/>
  <c r="AA15" i="11"/>
  <c r="Z15" i="11"/>
  <c r="Y15" i="11"/>
  <c r="AA14" i="11"/>
  <c r="Z14" i="11"/>
  <c r="Y14" i="11"/>
  <c r="AA13" i="11"/>
  <c r="Z13" i="11"/>
  <c r="Y13" i="11"/>
  <c r="AA12" i="11"/>
  <c r="Z12" i="11"/>
  <c r="Y12" i="11"/>
  <c r="AA11" i="11"/>
  <c r="Z11" i="11"/>
  <c r="Y11" i="11"/>
  <c r="AA10" i="11"/>
  <c r="Z10" i="11"/>
  <c r="Y10" i="11"/>
  <c r="AA9" i="11"/>
  <c r="Z9" i="11"/>
  <c r="Y9" i="11"/>
  <c r="AA8" i="11"/>
  <c r="Z8" i="11"/>
  <c r="Y8" i="11"/>
  <c r="AA7" i="11"/>
  <c r="Z7" i="11"/>
  <c r="Y7" i="11"/>
  <c r="AA6" i="11"/>
  <c r="Z6" i="11"/>
  <c r="Y6" i="11"/>
  <c r="AA5" i="11"/>
  <c r="Z5" i="11"/>
  <c r="Y5" i="11"/>
  <c r="AA4" i="11"/>
  <c r="Z4" i="11"/>
  <c r="Y4" i="11"/>
  <c r="AA3" i="11"/>
  <c r="Z3" i="11"/>
  <c r="Y3" i="11"/>
  <c r="AA22" i="12"/>
  <c r="Z22" i="12"/>
  <c r="Y22" i="12"/>
  <c r="AA2" i="12"/>
  <c r="Z2" i="12"/>
  <c r="Y2" i="12"/>
  <c r="AA21" i="12"/>
  <c r="Z21" i="12"/>
  <c r="Y21" i="12"/>
  <c r="AA20" i="12"/>
  <c r="Z20" i="12"/>
  <c r="Y20" i="12"/>
  <c r="AA19" i="12"/>
  <c r="Z19" i="12"/>
  <c r="Y19" i="12"/>
  <c r="AA18" i="12"/>
  <c r="Z18" i="12"/>
  <c r="Y18" i="12"/>
  <c r="AA17" i="12"/>
  <c r="Z17" i="12"/>
  <c r="Y17" i="12"/>
  <c r="AA16" i="12"/>
  <c r="Z16" i="12"/>
  <c r="Y16" i="12"/>
  <c r="AA15" i="12"/>
  <c r="Z15" i="12"/>
  <c r="Y15" i="12"/>
  <c r="AA14" i="12"/>
  <c r="Z14" i="12"/>
  <c r="Y14" i="12"/>
  <c r="AA13" i="12"/>
  <c r="Z13" i="12"/>
  <c r="Y13" i="12"/>
  <c r="AA12" i="12"/>
  <c r="Z12" i="12"/>
  <c r="Y12" i="12"/>
  <c r="AA11" i="12"/>
  <c r="Z11" i="12"/>
  <c r="Y11" i="12"/>
  <c r="AA10" i="12"/>
  <c r="Z10" i="12"/>
  <c r="Y10" i="12"/>
  <c r="AA9" i="12"/>
  <c r="Z9" i="12"/>
  <c r="Y9" i="12"/>
  <c r="AA8" i="12"/>
  <c r="Z8" i="12"/>
  <c r="Y8" i="12"/>
  <c r="AA7" i="12"/>
  <c r="Z7" i="12"/>
  <c r="Y7" i="12"/>
  <c r="AA6" i="12"/>
  <c r="Z6" i="12"/>
  <c r="Y6" i="12"/>
  <c r="AA5" i="12"/>
  <c r="Z5" i="12"/>
  <c r="Y5" i="12"/>
  <c r="AA4" i="12"/>
  <c r="Z4" i="12"/>
  <c r="Y4" i="12"/>
  <c r="AA3" i="12"/>
  <c r="Z3" i="12"/>
  <c r="Y3" i="12"/>
  <c r="AA19" i="13"/>
  <c r="Z19" i="13"/>
  <c r="Y19" i="13"/>
  <c r="AA2" i="13"/>
  <c r="Z2" i="13"/>
  <c r="Y2" i="13"/>
  <c r="AA18" i="13"/>
  <c r="Z18" i="13"/>
  <c r="Y18" i="13"/>
  <c r="AA17" i="13"/>
  <c r="Z17" i="13"/>
  <c r="Y17" i="13"/>
  <c r="AA16" i="13"/>
  <c r="Z16" i="13"/>
  <c r="Y16" i="13"/>
  <c r="AA15" i="13"/>
  <c r="Z15" i="13"/>
  <c r="Y15" i="13"/>
  <c r="AA14" i="13"/>
  <c r="Z14" i="13"/>
  <c r="Y14" i="13"/>
  <c r="AA13" i="13"/>
  <c r="Z13" i="13"/>
  <c r="Y13" i="13"/>
  <c r="AA12" i="13"/>
  <c r="Z12" i="13"/>
  <c r="Y12" i="13"/>
  <c r="AA11" i="13"/>
  <c r="Z11" i="13"/>
  <c r="Y11" i="13"/>
  <c r="AA10" i="13"/>
  <c r="Z10" i="13"/>
  <c r="Y10" i="13"/>
  <c r="AA9" i="13"/>
  <c r="Z9" i="13"/>
  <c r="Y9" i="13"/>
  <c r="AA8" i="13"/>
  <c r="Z8" i="13"/>
  <c r="Y8" i="13"/>
  <c r="AA7" i="13"/>
  <c r="Z7" i="13"/>
  <c r="Y7" i="13"/>
  <c r="AA6" i="13"/>
  <c r="Z6" i="13"/>
  <c r="Y6" i="13"/>
  <c r="AA5" i="13"/>
  <c r="Z5" i="13"/>
  <c r="Y5" i="13"/>
  <c r="AA4" i="13"/>
  <c r="Z4" i="13"/>
  <c r="Y4" i="13"/>
  <c r="AA3" i="13"/>
  <c r="Z3" i="13"/>
  <c r="Y3" i="13"/>
  <c r="AA51" i="14"/>
  <c r="Z51" i="14"/>
  <c r="Y51" i="14"/>
  <c r="AA2" i="14"/>
  <c r="Z2" i="14"/>
  <c r="Y2" i="14"/>
  <c r="AA50" i="14"/>
  <c r="Z50" i="14"/>
  <c r="Y50" i="14"/>
  <c r="AA49" i="14"/>
  <c r="Z49" i="14"/>
  <c r="Y49" i="14"/>
  <c r="AA48" i="14"/>
  <c r="Z48" i="14"/>
  <c r="Y48" i="14"/>
  <c r="AA47" i="14"/>
  <c r="Z47" i="14"/>
  <c r="Y47" i="14"/>
  <c r="AA46" i="14"/>
  <c r="Z46" i="14"/>
  <c r="Y46" i="14"/>
  <c r="AA45" i="14"/>
  <c r="Z45" i="14"/>
  <c r="Y45" i="14"/>
  <c r="AA44" i="14"/>
  <c r="Z44" i="14"/>
  <c r="Y44" i="14"/>
  <c r="AA43" i="14"/>
  <c r="Z43" i="14"/>
  <c r="Y43" i="14"/>
  <c r="AA42" i="14"/>
  <c r="Z42" i="14"/>
  <c r="Y42" i="14"/>
  <c r="AA41" i="14"/>
  <c r="Z41" i="14"/>
  <c r="Y41" i="14"/>
  <c r="AA40" i="14"/>
  <c r="Z40" i="14"/>
  <c r="Y40" i="14"/>
  <c r="AA39" i="14"/>
  <c r="Z39" i="14"/>
  <c r="Y39" i="14"/>
  <c r="AA38" i="14"/>
  <c r="Z38" i="14"/>
  <c r="Y38" i="14"/>
  <c r="AA37" i="14"/>
  <c r="Z37" i="14"/>
  <c r="Y37" i="14"/>
  <c r="AA36" i="14"/>
  <c r="Z36" i="14"/>
  <c r="Y36" i="14"/>
  <c r="AA35" i="14"/>
  <c r="Z35" i="14"/>
  <c r="Y35" i="14"/>
  <c r="AA34" i="14"/>
  <c r="Z34" i="14"/>
  <c r="Y34" i="14"/>
  <c r="AA33" i="14"/>
  <c r="Z33" i="14"/>
  <c r="Y33" i="14"/>
  <c r="AA32" i="14"/>
  <c r="Z32" i="14"/>
  <c r="Y32" i="14"/>
  <c r="AA31" i="14"/>
  <c r="Z31" i="14"/>
  <c r="Y31" i="14"/>
  <c r="AA30" i="14"/>
  <c r="Z30" i="14"/>
  <c r="Y30" i="14"/>
  <c r="AA29" i="14"/>
  <c r="Z29" i="14"/>
  <c r="Y29" i="14"/>
  <c r="AA28" i="14"/>
  <c r="Z28" i="14"/>
  <c r="Y28" i="14"/>
  <c r="AA27" i="14"/>
  <c r="Z27" i="14"/>
  <c r="Y27" i="14"/>
  <c r="AA26" i="14"/>
  <c r="Z26" i="14"/>
  <c r="Y26" i="14"/>
  <c r="AA25" i="14"/>
  <c r="Z25" i="14"/>
  <c r="Y25" i="14"/>
  <c r="AA24" i="14"/>
  <c r="Z24" i="14"/>
  <c r="Y24" i="14"/>
  <c r="AA23" i="14"/>
  <c r="Z23" i="14"/>
  <c r="Y23" i="14"/>
  <c r="AA22" i="14"/>
  <c r="Z22" i="14"/>
  <c r="Y22" i="14"/>
  <c r="AA21" i="14"/>
  <c r="Z21" i="14"/>
  <c r="Y21" i="14"/>
  <c r="AA20" i="14"/>
  <c r="Z20" i="14"/>
  <c r="Y20" i="14"/>
  <c r="AA19" i="14"/>
  <c r="Z19" i="14"/>
  <c r="Y19" i="14"/>
  <c r="AA18" i="14"/>
  <c r="Z18" i="14"/>
  <c r="Y18" i="14"/>
  <c r="AA17" i="14"/>
  <c r="Z17" i="14"/>
  <c r="Y17" i="14"/>
  <c r="AA16" i="14"/>
  <c r="Z16" i="14"/>
  <c r="Y16" i="14"/>
  <c r="AA15" i="14"/>
  <c r="Z15" i="14"/>
  <c r="Y15" i="14"/>
  <c r="AA14" i="14"/>
  <c r="Z14" i="14"/>
  <c r="Y14" i="14"/>
  <c r="AA13" i="14"/>
  <c r="Z13" i="14"/>
  <c r="Y13" i="14"/>
  <c r="AA12" i="14"/>
  <c r="Z12" i="14"/>
  <c r="Y12" i="14"/>
  <c r="AA11" i="14"/>
  <c r="Z11" i="14"/>
  <c r="Y11" i="14"/>
  <c r="AA10" i="14"/>
  <c r="Z10" i="14"/>
  <c r="Y10" i="14"/>
  <c r="AA9" i="14"/>
  <c r="Z9" i="14"/>
  <c r="Y9" i="14"/>
  <c r="AA8" i="14"/>
  <c r="Z8" i="14"/>
  <c r="Y8" i="14"/>
  <c r="AA7" i="14"/>
  <c r="Z7" i="14"/>
  <c r="Y7" i="14"/>
  <c r="AA6" i="14"/>
  <c r="Z6" i="14"/>
  <c r="Y6" i="14"/>
  <c r="AA5" i="14"/>
  <c r="Z5" i="14"/>
  <c r="Y5" i="14"/>
  <c r="AA4" i="14"/>
  <c r="Z4" i="14"/>
  <c r="Y4" i="14"/>
  <c r="AA3" i="14"/>
  <c r="Z3" i="14"/>
  <c r="Y3" i="14"/>
  <c r="AA46" i="15"/>
  <c r="Z46" i="15"/>
  <c r="Y46" i="15"/>
  <c r="AA2" i="15"/>
  <c r="Z2" i="15"/>
  <c r="Y2" i="15"/>
  <c r="AA45" i="15"/>
  <c r="Z45" i="15"/>
  <c r="Y45" i="15"/>
  <c r="AA44" i="15"/>
  <c r="Z44" i="15"/>
  <c r="Y44" i="15"/>
  <c r="AA43" i="15"/>
  <c r="Z43" i="15"/>
  <c r="Y43" i="15"/>
  <c r="AA42" i="15"/>
  <c r="Z42" i="15"/>
  <c r="Y42" i="15"/>
  <c r="AA41" i="15"/>
  <c r="Z41" i="15"/>
  <c r="Y41" i="15"/>
  <c r="AA40" i="15"/>
  <c r="Z40" i="15"/>
  <c r="Y40" i="15"/>
  <c r="AA39" i="15"/>
  <c r="Z39" i="15"/>
  <c r="Y39" i="15"/>
  <c r="AA38" i="15"/>
  <c r="Z38" i="15"/>
  <c r="Y38" i="15"/>
  <c r="AA37" i="15"/>
  <c r="Z37" i="15"/>
  <c r="Y37" i="15"/>
  <c r="AA36" i="15"/>
  <c r="Z36" i="15"/>
  <c r="Y36" i="15"/>
  <c r="AA35" i="15"/>
  <c r="Z35" i="15"/>
  <c r="Y35" i="15"/>
  <c r="AA34" i="15"/>
  <c r="Z34" i="15"/>
  <c r="Y34" i="15"/>
  <c r="AA33" i="15"/>
  <c r="Z33" i="15"/>
  <c r="Y33" i="15"/>
  <c r="AA32" i="15"/>
  <c r="Z32" i="15"/>
  <c r="Y32" i="15"/>
  <c r="AA31" i="15"/>
  <c r="Z31" i="15"/>
  <c r="Y31" i="15"/>
  <c r="AA30" i="15"/>
  <c r="Z30" i="15"/>
  <c r="Y30" i="15"/>
  <c r="AA29" i="15"/>
  <c r="Z29" i="15"/>
  <c r="Y29" i="15"/>
  <c r="AA28" i="15"/>
  <c r="Z28" i="15"/>
  <c r="Y28" i="15"/>
  <c r="AA27" i="15"/>
  <c r="Z27" i="15"/>
  <c r="Y27" i="15"/>
  <c r="AA26" i="15"/>
  <c r="Z26" i="15"/>
  <c r="Y26" i="15"/>
  <c r="AA25" i="15"/>
  <c r="Z25" i="15"/>
  <c r="Y25" i="15"/>
  <c r="AA24" i="15"/>
  <c r="Z24" i="15"/>
  <c r="Y24" i="15"/>
  <c r="AA23" i="15"/>
  <c r="Z23" i="15"/>
  <c r="Y23" i="15"/>
  <c r="AA22" i="15"/>
  <c r="Z22" i="15"/>
  <c r="Y22" i="15"/>
  <c r="AA21" i="15"/>
  <c r="Z21" i="15"/>
  <c r="Y21" i="15"/>
  <c r="AA20" i="15"/>
  <c r="Z20" i="15"/>
  <c r="Y20" i="15"/>
  <c r="AA19" i="15"/>
  <c r="Z19" i="15"/>
  <c r="Y19" i="15"/>
  <c r="AA18" i="15"/>
  <c r="Z18" i="15"/>
  <c r="Y18" i="15"/>
  <c r="AA17" i="15"/>
  <c r="Z17" i="15"/>
  <c r="Y17" i="15"/>
  <c r="AA16" i="15"/>
  <c r="Z16" i="15"/>
  <c r="Y16" i="15"/>
  <c r="AA15" i="15"/>
  <c r="Z15" i="15"/>
  <c r="Y15" i="15"/>
  <c r="AA14" i="15"/>
  <c r="Z14" i="15"/>
  <c r="Y14" i="15"/>
  <c r="AA13" i="15"/>
  <c r="Z13" i="15"/>
  <c r="Y13" i="15"/>
  <c r="AA12" i="15"/>
  <c r="Z12" i="15"/>
  <c r="Y12" i="15"/>
  <c r="AA11" i="15"/>
  <c r="Z11" i="15"/>
  <c r="Y11" i="15"/>
  <c r="AA10" i="15"/>
  <c r="Z10" i="15"/>
  <c r="Y10" i="15"/>
  <c r="AA9" i="15"/>
  <c r="Z9" i="15"/>
  <c r="Y9" i="15"/>
  <c r="AA8" i="15"/>
  <c r="Z8" i="15"/>
  <c r="Y8" i="15"/>
  <c r="AA7" i="15"/>
  <c r="Z7" i="15"/>
  <c r="Y7" i="15"/>
  <c r="AA6" i="15"/>
  <c r="Z6" i="15"/>
  <c r="Y6" i="15"/>
  <c r="AA5" i="15"/>
  <c r="Z5" i="15"/>
  <c r="Y5" i="15"/>
  <c r="AA4" i="15"/>
  <c r="Z4" i="15"/>
  <c r="Y4" i="15"/>
  <c r="AA3" i="15"/>
  <c r="Z3" i="15"/>
  <c r="Y3" i="15"/>
  <c r="AA23" i="16"/>
  <c r="Z23" i="16"/>
  <c r="Y23" i="16"/>
  <c r="AA2" i="16"/>
  <c r="Z2" i="16"/>
  <c r="Y2" i="16"/>
  <c r="AA22" i="16"/>
  <c r="Z22" i="16"/>
  <c r="Y22" i="16"/>
  <c r="AA21" i="16"/>
  <c r="Z21" i="16"/>
  <c r="Y21" i="16"/>
  <c r="AA20" i="16"/>
  <c r="Z20" i="16"/>
  <c r="Y20" i="16"/>
  <c r="AA19" i="16"/>
  <c r="Z19" i="16"/>
  <c r="Y19" i="16"/>
  <c r="AA18" i="16"/>
  <c r="Z18" i="16"/>
  <c r="Y18" i="16"/>
  <c r="AA17" i="16"/>
  <c r="Z17" i="16"/>
  <c r="Y17" i="16"/>
  <c r="AA16" i="16"/>
  <c r="Z16" i="16"/>
  <c r="Y16" i="16"/>
  <c r="AA15" i="16"/>
  <c r="Z15" i="16"/>
  <c r="Y15" i="16"/>
  <c r="AA14" i="16"/>
  <c r="Z14" i="16"/>
  <c r="Y14" i="16"/>
  <c r="AA13" i="16"/>
  <c r="Z13" i="16"/>
  <c r="Y13" i="16"/>
  <c r="AA12" i="16"/>
  <c r="Z12" i="16"/>
  <c r="Y12" i="16"/>
  <c r="AA11" i="16"/>
  <c r="Z11" i="16"/>
  <c r="Y11" i="16"/>
  <c r="AA10" i="16"/>
  <c r="Z10" i="16"/>
  <c r="Y10" i="16"/>
  <c r="AA9" i="16"/>
  <c r="Z9" i="16"/>
  <c r="Y9" i="16"/>
  <c r="AA8" i="16"/>
  <c r="Z8" i="16"/>
  <c r="Y8" i="16"/>
  <c r="AA7" i="16"/>
  <c r="Z7" i="16"/>
  <c r="Y7" i="16"/>
  <c r="AA6" i="16"/>
  <c r="Z6" i="16"/>
  <c r="Y6" i="16"/>
  <c r="AA5" i="16"/>
  <c r="Z5" i="16"/>
  <c r="Y5" i="16"/>
  <c r="AA4" i="16"/>
  <c r="Z4" i="16"/>
  <c r="Y4" i="16"/>
  <c r="AA3" i="16"/>
  <c r="Z3" i="16"/>
  <c r="Y3" i="16"/>
  <c r="AB3" i="16" l="1"/>
  <c r="D3" i="16" s="1"/>
  <c r="AB4" i="16"/>
  <c r="D4" i="16" s="1"/>
  <c r="AB5" i="16"/>
  <c r="D5" i="16" s="1"/>
  <c r="AB6" i="16"/>
  <c r="D6" i="16" s="1"/>
  <c r="AB7" i="16"/>
  <c r="D7" i="16" s="1"/>
  <c r="AB8" i="16"/>
  <c r="D8" i="16" s="1"/>
  <c r="AB9" i="16"/>
  <c r="D9" i="16" s="1"/>
  <c r="AB10" i="16"/>
  <c r="D10" i="16" s="1"/>
  <c r="AB11" i="16"/>
  <c r="D11" i="16" s="1"/>
  <c r="AB12" i="16"/>
  <c r="D12" i="16" s="1"/>
  <c r="AB13" i="16"/>
  <c r="D13" i="16" s="1"/>
  <c r="AB14" i="16"/>
  <c r="D14" i="16" s="1"/>
  <c r="AB15" i="16"/>
  <c r="D15" i="16" s="1"/>
  <c r="AB16" i="16"/>
  <c r="D16" i="16" s="1"/>
  <c r="AB17" i="16"/>
  <c r="D17" i="16" s="1"/>
  <c r="AB18" i="16"/>
  <c r="D18" i="16" s="1"/>
  <c r="AB19" i="16"/>
  <c r="D19" i="16" s="1"/>
  <c r="AB20" i="16"/>
  <c r="D20" i="16" s="1"/>
  <c r="AB21" i="16"/>
  <c r="D21" i="16" s="1"/>
  <c r="AB22" i="16"/>
  <c r="D22" i="16" s="1"/>
  <c r="AB2" i="16"/>
  <c r="AB23" i="16"/>
  <c r="D23" i="16" s="1"/>
  <c r="AB3" i="15"/>
  <c r="D3" i="15" s="1"/>
  <c r="AB4" i="15"/>
  <c r="D4" i="15" s="1"/>
  <c r="AB5" i="15"/>
  <c r="D5" i="15" s="1"/>
  <c r="AB6" i="15"/>
  <c r="D6" i="15" s="1"/>
  <c r="AB7" i="15"/>
  <c r="D7" i="15" s="1"/>
  <c r="AB8" i="15"/>
  <c r="D8" i="15" s="1"/>
  <c r="AB9" i="15"/>
  <c r="D9" i="15" s="1"/>
  <c r="AB10" i="15"/>
  <c r="D10" i="15" s="1"/>
  <c r="AB11" i="15"/>
  <c r="D11" i="15" s="1"/>
  <c r="AB12" i="15"/>
  <c r="D12" i="15" s="1"/>
  <c r="AB13" i="15"/>
  <c r="D13" i="15" s="1"/>
  <c r="AB14" i="15"/>
  <c r="D14" i="15" s="1"/>
  <c r="AB15" i="15"/>
  <c r="D15" i="15" s="1"/>
  <c r="AB16" i="15"/>
  <c r="D16" i="15" s="1"/>
  <c r="AB17" i="15"/>
  <c r="D17" i="15" s="1"/>
  <c r="AB18" i="15"/>
  <c r="D18" i="15" s="1"/>
  <c r="AB19" i="15"/>
  <c r="D19" i="15" s="1"/>
  <c r="AB20" i="15"/>
  <c r="D20" i="15" s="1"/>
  <c r="AB21" i="15"/>
  <c r="D21" i="15" s="1"/>
  <c r="AB22" i="15"/>
  <c r="D22" i="15" s="1"/>
  <c r="AB23" i="15"/>
  <c r="D23" i="15" s="1"/>
  <c r="AB24" i="15"/>
  <c r="D24" i="15" s="1"/>
  <c r="AB25" i="15"/>
  <c r="D25" i="15" s="1"/>
  <c r="AB26" i="15"/>
  <c r="D26" i="15" s="1"/>
  <c r="AB27" i="15"/>
  <c r="D27" i="15" s="1"/>
  <c r="AB28" i="15"/>
  <c r="D28" i="15" s="1"/>
  <c r="AB29" i="15"/>
  <c r="D29" i="15" s="1"/>
  <c r="AB30" i="15"/>
  <c r="D30" i="15" s="1"/>
  <c r="AB31" i="15"/>
  <c r="D31" i="15" s="1"/>
  <c r="AB32" i="15"/>
  <c r="D32" i="15" s="1"/>
  <c r="AB33" i="15"/>
  <c r="D33" i="15" s="1"/>
  <c r="AB34" i="15"/>
  <c r="D34" i="15" s="1"/>
  <c r="AB35" i="15"/>
  <c r="D35" i="15" s="1"/>
  <c r="AB36" i="15"/>
  <c r="D36" i="15" s="1"/>
  <c r="AB37" i="15"/>
  <c r="D37" i="15" s="1"/>
  <c r="AB38" i="15"/>
  <c r="D38" i="15" s="1"/>
  <c r="AB39" i="15"/>
  <c r="D39" i="15" s="1"/>
  <c r="AB40" i="15"/>
  <c r="D40" i="15" s="1"/>
  <c r="AB41" i="15"/>
  <c r="D41" i="15" s="1"/>
  <c r="AB42" i="15"/>
  <c r="D42" i="15" s="1"/>
  <c r="AB43" i="15"/>
  <c r="D43" i="15" s="1"/>
  <c r="AB44" i="15"/>
  <c r="D44" i="15" s="1"/>
  <c r="AB45" i="15"/>
  <c r="D45" i="15" s="1"/>
  <c r="AB2" i="15"/>
  <c r="AB46" i="15"/>
  <c r="D46" i="15" s="1"/>
  <c r="AB3" i="14"/>
  <c r="D3" i="14" s="1"/>
  <c r="AB4" i="14"/>
  <c r="D4" i="14" s="1"/>
  <c r="AB5" i="14"/>
  <c r="D5" i="14" s="1"/>
  <c r="AB6" i="14"/>
  <c r="D6" i="14" s="1"/>
  <c r="AB7" i="14"/>
  <c r="D7" i="14" s="1"/>
  <c r="AB8" i="14"/>
  <c r="D8" i="14" s="1"/>
  <c r="AB9" i="14"/>
  <c r="D9" i="14" s="1"/>
  <c r="AB10" i="14"/>
  <c r="D10" i="14" s="1"/>
  <c r="AB11" i="14"/>
  <c r="D11" i="14" s="1"/>
  <c r="AB12" i="14"/>
  <c r="D12" i="14" s="1"/>
  <c r="AB13" i="14"/>
  <c r="D13" i="14" s="1"/>
  <c r="AB14" i="14"/>
  <c r="D14" i="14" s="1"/>
  <c r="AB15" i="14"/>
  <c r="D15" i="14" s="1"/>
  <c r="AB16" i="14"/>
  <c r="D16" i="14" s="1"/>
  <c r="AB17" i="14"/>
  <c r="D17" i="14" s="1"/>
  <c r="AB18" i="14"/>
  <c r="D18" i="14" s="1"/>
  <c r="AB19" i="14"/>
  <c r="D19" i="14" s="1"/>
  <c r="AB20" i="14"/>
  <c r="D20" i="14" s="1"/>
  <c r="AB21" i="14"/>
  <c r="D21" i="14" s="1"/>
  <c r="AB22" i="14"/>
  <c r="D22" i="14" s="1"/>
  <c r="AB23" i="14"/>
  <c r="D23" i="14" s="1"/>
  <c r="AB24" i="14"/>
  <c r="D24" i="14" s="1"/>
  <c r="AB25" i="14"/>
  <c r="D25" i="14" s="1"/>
  <c r="AB26" i="14"/>
  <c r="D26" i="14" s="1"/>
  <c r="AB27" i="14"/>
  <c r="D27" i="14" s="1"/>
  <c r="AB28" i="14"/>
  <c r="D28" i="14" s="1"/>
  <c r="AB29" i="14"/>
  <c r="D29" i="14" s="1"/>
  <c r="AB30" i="14"/>
  <c r="D30" i="14" s="1"/>
  <c r="AB31" i="14"/>
  <c r="D31" i="14" s="1"/>
  <c r="AB32" i="14"/>
  <c r="D32" i="14" s="1"/>
  <c r="AB33" i="14"/>
  <c r="D33" i="14" s="1"/>
  <c r="AB34" i="14"/>
  <c r="D34" i="14" s="1"/>
  <c r="AB35" i="14"/>
  <c r="D35" i="14" s="1"/>
  <c r="AB36" i="14"/>
  <c r="D36" i="14" s="1"/>
  <c r="AB37" i="14"/>
  <c r="D37" i="14" s="1"/>
  <c r="AB38" i="14"/>
  <c r="D38" i="14" s="1"/>
  <c r="AB39" i="14"/>
  <c r="D39" i="14" s="1"/>
  <c r="AB40" i="14"/>
  <c r="D40" i="14" s="1"/>
  <c r="AB41" i="14"/>
  <c r="D41" i="14" s="1"/>
  <c r="AB42" i="14"/>
  <c r="D42" i="14" s="1"/>
  <c r="AB43" i="14"/>
  <c r="D43" i="14" s="1"/>
  <c r="AB44" i="14"/>
  <c r="D44" i="14" s="1"/>
  <c r="AB45" i="14"/>
  <c r="D45" i="14" s="1"/>
  <c r="AB46" i="14"/>
  <c r="D46" i="14" s="1"/>
  <c r="AB47" i="14"/>
  <c r="D47" i="14" s="1"/>
  <c r="AB48" i="14"/>
  <c r="D48" i="14" s="1"/>
  <c r="AB49" i="14"/>
  <c r="D49" i="14" s="1"/>
  <c r="AB50" i="14"/>
  <c r="D50" i="14" s="1"/>
  <c r="AB2" i="14"/>
  <c r="AB51" i="14"/>
  <c r="D51" i="14" s="1"/>
  <c r="AB3" i="13"/>
  <c r="D3" i="13" s="1"/>
  <c r="AB4" i="13"/>
  <c r="D4" i="13" s="1"/>
  <c r="AB5" i="13"/>
  <c r="D5" i="13" s="1"/>
  <c r="AB6" i="13"/>
  <c r="D6" i="13" s="1"/>
  <c r="AB7" i="13"/>
  <c r="D7" i="13" s="1"/>
  <c r="AB8" i="13"/>
  <c r="D8" i="13" s="1"/>
  <c r="AB9" i="13"/>
  <c r="D9" i="13" s="1"/>
  <c r="AB10" i="13"/>
  <c r="D10" i="13" s="1"/>
  <c r="AB11" i="13"/>
  <c r="D11" i="13" s="1"/>
  <c r="AB12" i="13"/>
  <c r="D12" i="13" s="1"/>
  <c r="AB13" i="13"/>
  <c r="D13" i="13" s="1"/>
  <c r="AB14" i="13"/>
  <c r="D14" i="13" s="1"/>
  <c r="AB15" i="13"/>
  <c r="D15" i="13" s="1"/>
  <c r="AB16" i="13"/>
  <c r="D16" i="13" s="1"/>
  <c r="AB17" i="13"/>
  <c r="D17" i="13" s="1"/>
  <c r="AB18" i="13"/>
  <c r="D18" i="13" s="1"/>
  <c r="AB2" i="13"/>
  <c r="AB19" i="13"/>
  <c r="D19" i="13" s="1"/>
  <c r="AB3" i="12"/>
  <c r="D3" i="12" s="1"/>
  <c r="AB4" i="12"/>
  <c r="D4" i="12" s="1"/>
  <c r="AB5" i="12"/>
  <c r="D5" i="12" s="1"/>
  <c r="AB6" i="12"/>
  <c r="D6" i="12" s="1"/>
  <c r="AB7" i="12"/>
  <c r="D7" i="12" s="1"/>
  <c r="AB8" i="12"/>
  <c r="D8" i="12" s="1"/>
  <c r="AB9" i="12"/>
  <c r="D9" i="12" s="1"/>
  <c r="AB10" i="12"/>
  <c r="D10" i="12" s="1"/>
  <c r="AB11" i="12"/>
  <c r="D11" i="12" s="1"/>
  <c r="AB12" i="12"/>
  <c r="D12" i="12" s="1"/>
  <c r="AB13" i="12"/>
  <c r="D13" i="12" s="1"/>
  <c r="AB14" i="12"/>
  <c r="D14" i="12" s="1"/>
  <c r="AB15" i="12"/>
  <c r="D15" i="12" s="1"/>
  <c r="AB16" i="12"/>
  <c r="D16" i="12" s="1"/>
  <c r="AB17" i="12"/>
  <c r="D17" i="12" s="1"/>
  <c r="AB18" i="12"/>
  <c r="D18" i="12" s="1"/>
  <c r="AB19" i="12"/>
  <c r="D19" i="12" s="1"/>
  <c r="AB20" i="12"/>
  <c r="D20" i="12" s="1"/>
  <c r="AB21" i="12"/>
  <c r="D21" i="12" s="1"/>
  <c r="AB2" i="12"/>
  <c r="AB22" i="12"/>
  <c r="D22" i="12" s="1"/>
  <c r="AB3" i="11"/>
  <c r="D3" i="11" s="1"/>
  <c r="AB4" i="11"/>
  <c r="D4" i="11" s="1"/>
  <c r="AB5" i="11"/>
  <c r="D5" i="11" s="1"/>
  <c r="AB6" i="11"/>
  <c r="D6" i="11" s="1"/>
  <c r="AB7" i="11"/>
  <c r="D7" i="11" s="1"/>
  <c r="AB8" i="11"/>
  <c r="D8" i="11" s="1"/>
  <c r="AB9" i="11"/>
  <c r="D9" i="11" s="1"/>
  <c r="AB10" i="11"/>
  <c r="D10" i="11" s="1"/>
  <c r="AB11" i="11"/>
  <c r="D11" i="11" s="1"/>
  <c r="AB12" i="11"/>
  <c r="D12" i="11" s="1"/>
  <c r="AB13" i="11"/>
  <c r="D13" i="11" s="1"/>
  <c r="AB14" i="11"/>
  <c r="D14" i="11" s="1"/>
  <c r="AB15" i="11"/>
  <c r="D15" i="11" s="1"/>
  <c r="AB16" i="11"/>
  <c r="D16" i="11" s="1"/>
  <c r="AB17" i="11"/>
  <c r="D17" i="11" s="1"/>
  <c r="AB18" i="11"/>
  <c r="D18" i="11" s="1"/>
  <c r="AB19" i="11"/>
  <c r="D19" i="11" s="1"/>
  <c r="AB20" i="11"/>
  <c r="D20" i="11" s="1"/>
  <c r="AB21" i="11"/>
  <c r="D21" i="11" s="1"/>
  <c r="AB22" i="11"/>
  <c r="D22" i="11" s="1"/>
  <c r="AB23" i="11"/>
  <c r="D23" i="11" s="1"/>
  <c r="AB24" i="11"/>
  <c r="D24" i="11" s="1"/>
  <c r="AB25" i="11"/>
  <c r="D25" i="11" s="1"/>
  <c r="AB26" i="11"/>
  <c r="D26" i="11" s="1"/>
  <c r="AB2" i="11"/>
  <c r="AB27" i="11"/>
  <c r="D27" i="11" s="1"/>
  <c r="AB3" i="10"/>
  <c r="D3" i="10" s="1"/>
  <c r="AB4" i="10"/>
  <c r="D4" i="10" s="1"/>
  <c r="AB5" i="10"/>
  <c r="D5" i="10" s="1"/>
  <c r="AB6" i="10"/>
  <c r="D6" i="10" s="1"/>
  <c r="AB7" i="10"/>
  <c r="D7" i="10" s="1"/>
  <c r="AB8" i="10"/>
  <c r="D8" i="10" s="1"/>
  <c r="AB9" i="10"/>
  <c r="D9" i="10" s="1"/>
  <c r="AB10" i="10"/>
  <c r="D10" i="10" s="1"/>
  <c r="AB11" i="10"/>
  <c r="D11" i="10" s="1"/>
  <c r="AB12" i="10"/>
  <c r="D12" i="10" s="1"/>
  <c r="AB13" i="10"/>
  <c r="D13" i="10" s="1"/>
  <c r="AB14" i="10"/>
  <c r="D14" i="10" s="1"/>
  <c r="AB15" i="10"/>
  <c r="D15" i="10" s="1"/>
  <c r="AB16" i="10"/>
  <c r="D16" i="10" s="1"/>
  <c r="AB17" i="10"/>
  <c r="D17" i="10" s="1"/>
  <c r="AB18" i="10"/>
  <c r="D18" i="10" s="1"/>
  <c r="AB19" i="10"/>
  <c r="D19" i="10" s="1"/>
  <c r="AB20" i="10"/>
  <c r="D20" i="10" s="1"/>
  <c r="AB21" i="10"/>
  <c r="D21" i="10" s="1"/>
  <c r="AB22" i="10"/>
  <c r="D22" i="10" s="1"/>
  <c r="AB23" i="10"/>
  <c r="D23" i="10" s="1"/>
  <c r="AB24" i="10"/>
  <c r="D24" i="10" s="1"/>
  <c r="AB25" i="10"/>
  <c r="D25" i="10" s="1"/>
  <c r="AB26" i="10"/>
  <c r="D26" i="10" s="1"/>
  <c r="AB27" i="10"/>
  <c r="D27" i="10" s="1"/>
  <c r="AB28" i="10"/>
  <c r="D28" i="10" s="1"/>
  <c r="AB29" i="10"/>
  <c r="D29" i="10" s="1"/>
  <c r="AB30" i="10"/>
  <c r="D30" i="10" s="1"/>
  <c r="AB31" i="10"/>
  <c r="D31" i="10" s="1"/>
  <c r="AB32" i="10"/>
  <c r="D32" i="10" s="1"/>
  <c r="AB33" i="10"/>
  <c r="D33" i="10" s="1"/>
  <c r="AB2" i="10"/>
  <c r="AB34" i="10"/>
  <c r="D34" i="10" s="1"/>
  <c r="AB3" i="9"/>
  <c r="D3" i="9" s="1"/>
  <c r="AB4" i="9"/>
  <c r="D4" i="9" s="1"/>
  <c r="AB5" i="9"/>
  <c r="D5" i="9" s="1"/>
  <c r="AB6" i="9"/>
  <c r="D6" i="9" s="1"/>
  <c r="AB7" i="9"/>
  <c r="D7" i="9" s="1"/>
  <c r="AB8" i="9"/>
  <c r="D8" i="9" s="1"/>
  <c r="AB9" i="9"/>
  <c r="D9" i="9" s="1"/>
  <c r="AB2" i="9"/>
  <c r="AB10" i="9"/>
  <c r="D10" i="9" s="1"/>
  <c r="AB3" i="8"/>
  <c r="D3" i="8" s="1"/>
  <c r="AB4" i="8"/>
  <c r="D4" i="8" s="1"/>
  <c r="AB5" i="8"/>
  <c r="D5" i="8" s="1"/>
  <c r="AB6" i="8"/>
  <c r="D6" i="8" s="1"/>
  <c r="AB7" i="8"/>
  <c r="D7" i="8" s="1"/>
  <c r="AB8" i="8"/>
  <c r="D8" i="8" s="1"/>
  <c r="AB2" i="8"/>
  <c r="AB9" i="8"/>
  <c r="D9" i="8" s="1"/>
  <c r="AB3" i="7"/>
  <c r="D3" i="7" s="1"/>
  <c r="AB4" i="7"/>
  <c r="D4" i="7" s="1"/>
  <c r="AB5" i="7"/>
  <c r="D5" i="7" s="1"/>
  <c r="AB6" i="7"/>
  <c r="D6" i="7" s="1"/>
  <c r="AB7" i="7"/>
  <c r="D7" i="7" s="1"/>
  <c r="AB8" i="7"/>
  <c r="D8" i="7" s="1"/>
  <c r="AB9" i="7"/>
  <c r="D9" i="7" s="1"/>
  <c r="AB10" i="7"/>
  <c r="D10" i="7" s="1"/>
  <c r="AB11" i="7"/>
  <c r="D11" i="7" s="1"/>
  <c r="AB12" i="7"/>
  <c r="D12" i="7" s="1"/>
  <c r="AB13" i="7"/>
  <c r="D13" i="7" s="1"/>
  <c r="AB14" i="7"/>
  <c r="D14" i="7" s="1"/>
  <c r="AB15" i="7"/>
  <c r="D15" i="7" s="1"/>
  <c r="AB16" i="7"/>
  <c r="D16" i="7" s="1"/>
  <c r="AB17" i="7"/>
  <c r="D17" i="7" s="1"/>
  <c r="AB2" i="7"/>
  <c r="AB18" i="7"/>
  <c r="D18" i="7" s="1"/>
  <c r="AB3" i="6"/>
  <c r="D3" i="6" s="1"/>
  <c r="AB4" i="6"/>
  <c r="D4" i="6" s="1"/>
  <c r="AB5" i="6"/>
  <c r="D5" i="6" s="1"/>
  <c r="AB6" i="6"/>
  <c r="D6" i="6" s="1"/>
  <c r="AB7" i="6"/>
  <c r="D7" i="6" s="1"/>
  <c r="AB8" i="6"/>
  <c r="D8" i="6" s="1"/>
  <c r="AB9" i="6"/>
  <c r="D9" i="6" s="1"/>
  <c r="AB10" i="6"/>
  <c r="D10" i="6" s="1"/>
  <c r="AB11" i="6"/>
  <c r="D11" i="6" s="1"/>
  <c r="AB12" i="6"/>
  <c r="D12" i="6" s="1"/>
  <c r="AB13" i="6"/>
  <c r="D13" i="6" s="1"/>
  <c r="AB14" i="6"/>
  <c r="D14" i="6" s="1"/>
  <c r="AB15" i="6"/>
  <c r="D15" i="6" s="1"/>
  <c r="AB16" i="6"/>
  <c r="D16" i="6" s="1"/>
  <c r="AB17" i="6"/>
  <c r="D17" i="6" s="1"/>
  <c r="AB18" i="6"/>
  <c r="D18" i="6" s="1"/>
  <c r="AB19" i="6"/>
  <c r="D19" i="6" s="1"/>
  <c r="AB20" i="6"/>
  <c r="D20" i="6" s="1"/>
  <c r="AB21" i="6"/>
  <c r="D21" i="6" s="1"/>
  <c r="AB22" i="6"/>
  <c r="D22" i="6" s="1"/>
  <c r="AB2" i="6"/>
  <c r="AB23" i="6"/>
  <c r="D23" i="6" s="1"/>
  <c r="AB3" i="5"/>
  <c r="D3" i="5" s="1"/>
  <c r="AB4" i="5"/>
  <c r="D4" i="5" s="1"/>
  <c r="AB5" i="5"/>
  <c r="D5" i="5" s="1"/>
  <c r="AB6" i="5"/>
  <c r="D6" i="5" s="1"/>
  <c r="AB7" i="5"/>
  <c r="D7" i="5" s="1"/>
  <c r="AB8" i="5"/>
  <c r="D8" i="5" s="1"/>
  <c r="AB9" i="5"/>
  <c r="D9" i="5" s="1"/>
  <c r="AB10" i="5"/>
  <c r="D10" i="5" s="1"/>
  <c r="AB11" i="5"/>
  <c r="D11" i="5" s="1"/>
  <c r="AB12" i="5"/>
  <c r="D12" i="5" s="1"/>
  <c r="AB13" i="5"/>
  <c r="D13" i="5" s="1"/>
  <c r="AB14" i="5"/>
  <c r="D14" i="5" s="1"/>
  <c r="AB15" i="5"/>
  <c r="D15" i="5" s="1"/>
  <c r="AB16" i="5"/>
  <c r="D16" i="5" s="1"/>
  <c r="AB17" i="5"/>
  <c r="D17" i="5" s="1"/>
  <c r="AB18" i="5"/>
  <c r="D18" i="5" s="1"/>
  <c r="AB19" i="5"/>
  <c r="D19" i="5" s="1"/>
  <c r="AB20" i="5"/>
  <c r="D20" i="5" s="1"/>
  <c r="AB21" i="5"/>
  <c r="D21" i="5" s="1"/>
  <c r="AB22" i="5"/>
  <c r="D22" i="5" s="1"/>
  <c r="AB23" i="5"/>
  <c r="D23" i="5" s="1"/>
  <c r="AB24" i="5"/>
  <c r="D24" i="5" s="1"/>
  <c r="AB25" i="5"/>
  <c r="D25" i="5" s="1"/>
  <c r="AB26" i="5"/>
  <c r="D26" i="5" s="1"/>
  <c r="AB27" i="5"/>
  <c r="D27" i="5" s="1"/>
  <c r="AB28" i="5"/>
  <c r="D28" i="5" s="1"/>
  <c r="AB29" i="5"/>
  <c r="D29" i="5" s="1"/>
  <c r="AB30" i="5"/>
  <c r="D30" i="5" s="1"/>
  <c r="AB2" i="5"/>
  <c r="AB31" i="5"/>
  <c r="D31" i="5" s="1"/>
  <c r="AB3" i="4"/>
  <c r="D3" i="4" s="1"/>
  <c r="AB4" i="4"/>
  <c r="D4" i="4" s="1"/>
  <c r="AB5" i="4"/>
  <c r="D5" i="4" s="1"/>
  <c r="AB6" i="4"/>
  <c r="D6" i="4" s="1"/>
  <c r="AB7" i="4"/>
  <c r="D7" i="4" s="1"/>
  <c r="AB8" i="4"/>
  <c r="D8" i="4" s="1"/>
  <c r="AB9" i="4"/>
  <c r="D9" i="4" s="1"/>
  <c r="AB2" i="4"/>
  <c r="AB10" i="4"/>
  <c r="D10" i="4" s="1"/>
  <c r="AB3" i="1"/>
  <c r="D3" i="1" s="1"/>
  <c r="AB4" i="1"/>
  <c r="D4" i="1" s="1"/>
  <c r="AB5" i="1"/>
  <c r="D5" i="1" s="1"/>
  <c r="AB6" i="1"/>
  <c r="D6" i="1" s="1"/>
  <c r="AB7" i="1"/>
  <c r="D7" i="1" s="1"/>
  <c r="AB8" i="1"/>
  <c r="D8" i="1" s="1"/>
  <c r="AB9" i="1"/>
  <c r="D9" i="1" s="1"/>
  <c r="AB10" i="1"/>
  <c r="D10" i="1" s="1"/>
  <c r="AB11" i="1"/>
  <c r="D11" i="1" s="1"/>
  <c r="AB2" i="1"/>
  <c r="AB12" i="1"/>
  <c r="D12" i="1" s="1"/>
  <c r="AB3" i="2"/>
  <c r="D3" i="2" s="1"/>
  <c r="AB4" i="2"/>
  <c r="D4" i="2" s="1"/>
  <c r="AB5" i="2"/>
  <c r="D5" i="2" s="1"/>
  <c r="AB6" i="2"/>
  <c r="D6" i="2" s="1"/>
  <c r="AB7" i="2"/>
  <c r="D7" i="2" s="1"/>
  <c r="AB8" i="2"/>
  <c r="D8" i="2" s="1"/>
  <c r="AB9" i="2"/>
  <c r="D9" i="2" s="1"/>
  <c r="AB10" i="2"/>
  <c r="D10" i="2" s="1"/>
  <c r="AB11" i="2"/>
  <c r="D11" i="2" s="1"/>
  <c r="AB12" i="2"/>
  <c r="D12" i="2" s="1"/>
  <c r="AB13" i="2"/>
  <c r="D13" i="2" s="1"/>
  <c r="AB14" i="2"/>
  <c r="D14" i="2" s="1"/>
  <c r="AB15" i="2"/>
  <c r="D15" i="2" s="1"/>
  <c r="AB16" i="2"/>
  <c r="D16" i="2" s="1"/>
  <c r="AB17" i="2"/>
  <c r="D17" i="2" s="1"/>
  <c r="AB18" i="2"/>
  <c r="D18" i="2" s="1"/>
  <c r="AB19" i="2"/>
  <c r="D19" i="2" s="1"/>
  <c r="AB20" i="2"/>
  <c r="D20" i="2" s="1"/>
  <c r="AB21" i="2"/>
  <c r="D21" i="2" s="1"/>
  <c r="AB22" i="2"/>
  <c r="D22" i="2" s="1"/>
  <c r="AB2" i="2"/>
  <c r="AB23" i="2"/>
  <c r="D23" i="2" s="1"/>
  <c r="AB3" i="3"/>
  <c r="D3" i="3" s="1"/>
  <c r="AB4" i="3"/>
  <c r="D4" i="3" s="1"/>
  <c r="AB5" i="3"/>
  <c r="D5" i="3" s="1"/>
  <c r="AB2" i="3"/>
  <c r="AB6" i="3"/>
  <c r="D6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tc={127BFFFD-DA63-49DE-9913-738873E20E01}</author>
  </authors>
  <commentList>
    <comment ref="V17" authorId="0" shapeId="0" xr:uid="{127BFFFD-DA63-49DE-9913-738873E20E01}">
      <text>
        <t>[Threaded comment]
Your version of Excel allows you to read this threaded comment; however, any edits to it will get removed if the file is opened in a newer version of Excel. Learn more: https://go.microsoft.com/fwlink/?linkid=870924
Comment:
    No presentó evaluación.</t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tc={7A63B093-BEC2-46CC-8325-E893CE639FA2}</author>
  </authors>
  <commentList>
    <comment ref="V6" authorId="0" shapeId="0" xr:uid="{7A63B093-BEC2-46CC-8325-E893CE639FA2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No presentó evaluación. </t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tc={F87FEAC8-6CA4-4115-B82A-FDB4938887B7}</author>
  </authors>
  <commentList>
    <comment ref="V5" authorId="0" shapeId="0" xr:uid="{F87FEAC8-6CA4-4115-B82A-FDB4938887B7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No presentó evaluación. 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tc={F8047F22-86E9-42D6-B57E-6AC69351234E}</author>
    <author>tc={C8C66173-7F63-4F91-B271-CB9D1D133FA2}</author>
    <author>tc={C2460D7E-EC41-4E76-85F2-E97DD1BDCE38}</author>
  </authors>
  <commentList>
    <comment ref="V11" authorId="0" shapeId="0" xr:uid="{F8047F22-86E9-42D6-B57E-6AC69351234E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No presentó evaluación. </t>
      </text>
    </comment>
    <comment ref="V28" authorId="1" shapeId="0" xr:uid="{C8C66173-7F63-4F91-B271-CB9D1D133FA2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No presentó evaluación. </t>
      </text>
    </comment>
    <comment ref="V29" authorId="2" shapeId="0" xr:uid="{C2460D7E-EC41-4E76-85F2-E97DD1BDCE38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No presentó evaluación. 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tc={DBC3C3A6-139E-4D72-BDE2-CAA2AD33314F}</author>
    <author>tc={CA6D98E4-786E-4FBB-A29B-26109C81C781}</author>
    <author>tc={24995D60-8654-4557-8BD6-8170D8156C10}</author>
  </authors>
  <commentList>
    <comment ref="V10" authorId="0" shapeId="0" xr:uid="{DBC3C3A6-139E-4D72-BDE2-CAA2AD33314F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No asistió a la evaluación. </t>
      </text>
    </comment>
    <comment ref="V23" authorId="1" shapeId="0" xr:uid="{CA6D98E4-786E-4FBB-A29B-26109C81C781}">
      <text>
        <t>[Threaded comment]
Your version of Excel allows you to read this threaded comment; however, any edits to it will get removed if the file is opened in a newer version of Excel. Learn more: https://go.microsoft.com/fwlink/?linkid=870924
Comment:
    No asistió a la evaluación.</t>
      </text>
    </comment>
    <comment ref="V42" authorId="2" shapeId="0" xr:uid="{24995D60-8654-4557-8BD6-8170D8156C10}">
      <text>
        <t>[Threaded comment]
Your version of Excel allows you to read this threaded comment; however, any edits to it will get removed if the file is opened in a newer version of Excel. Learn more: https://go.microsoft.com/fwlink/?linkid=870924
Comment:
    No asistió a la evaluación.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tc={5BEF6CED-8275-4BFB-BF82-6BA072845AE1}</author>
  </authors>
  <commentList>
    <comment ref="V17" authorId="0" shapeId="0" xr:uid="{5BEF6CED-8275-4BFB-BF82-6BA072845AE1}">
      <text>
        <t>[Threaded comment]
Your version of Excel allows you to read this threaded comment; however, any edits to it will get removed if the file is opened in a newer version of Excel. Learn more: https://go.microsoft.com/fwlink/?linkid=870924
Comment:
    No presentó evaluación.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tc={59DD143A-366D-4764-AF95-FFF0B49A47D4}</author>
    <author>tc={0AF57F1C-E8AB-4C62-863C-19CC7F8A85E6}</author>
    <author>tc={D1D74192-EA3B-4C8E-954C-5113E515CCA2}</author>
  </authors>
  <commentList>
    <comment ref="W3" authorId="0" shapeId="0" xr:uid="{59DD143A-366D-4764-AF95-FFF0B49A47D4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No presentó evaluación. </t>
      </text>
    </comment>
    <comment ref="W23" authorId="1" shapeId="0" xr:uid="{0AF57F1C-E8AB-4C62-863C-19CC7F8A85E6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No presentó evaluación. </t>
      </text>
    </comment>
    <comment ref="W25" authorId="2" shapeId="0" xr:uid="{D1D74192-EA3B-4C8E-954C-5113E515CCA2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No presentó evaluación. </t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tc={BFFE5AB1-EB30-455E-8469-C820176BC94C}</author>
  </authors>
  <commentList>
    <comment ref="V13" authorId="0" shapeId="0" xr:uid="{BFFE5AB1-EB30-455E-8469-C820176BC94C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No presentó evaluación. </t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tc={EA2E12FB-0D18-4CD4-832A-26AB9B58C171}</author>
  </authors>
  <commentList>
    <comment ref="V10" authorId="0" shapeId="0" xr:uid="{EA2E12FB-0D18-4CD4-832A-26AB9B58C171}">
      <text>
        <t>[Threaded comment]
Your version of Excel allows you to read this threaded comment; however, any edits to it will get removed if the file is opened in a newer version of Excel. Learn more: https://go.microsoft.com/fwlink/?linkid=870924
Comment:
    No presentó evaluación.</t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tc={2280CB09-1676-4B75-888C-D3EE768DDF5F}</author>
  </authors>
  <commentList>
    <comment ref="V18" authorId="0" shapeId="0" xr:uid="{2280CB09-1676-4B75-888C-D3EE768DDF5F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No presentó evaluación. </t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tc={934F6CCA-12AB-403E-AB28-52C97599D55A}</author>
    <author>tc={93E4F825-E107-42AB-BEB0-A5A68F1B24F4}</author>
  </authors>
  <commentList>
    <comment ref="V13" authorId="0" shapeId="0" xr:uid="{934F6CCA-12AB-403E-AB28-52C97599D55A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No presentó evaluación. </t>
      </text>
    </comment>
    <comment ref="V23" authorId="1" shapeId="0" xr:uid="{93E4F825-E107-42AB-BEB0-A5A68F1B24F4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No presentó evaluación. </t>
      </text>
    </comment>
  </commentList>
</comments>
</file>

<file path=xl/sharedStrings.xml><?xml version="1.0" encoding="utf-8"?>
<sst xmlns="http://schemas.openxmlformats.org/spreadsheetml/2006/main" count="1128" uniqueCount="743">
  <si>
    <t>111</t>
  </si>
  <si>
    <t>023A</t>
  </si>
  <si>
    <t>Tercero Primaria A</t>
  </si>
  <si>
    <t>ARTES023A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</si>
  <si>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</si>
  <si>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</si>
  <si>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</si>
  <si>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</si>
  <si>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</si>
  <si>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</si>
  <si>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</si>
  <si>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</si>
  <si>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</si>
  <si>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</si>
  <si>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</si>
  <si>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</si>
  <si>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Con</t>
  </si>
  <si>
    <t>Ev1</t>
  </si>
  <si>
    <t>Ev2</t>
  </si>
  <si>
    <t>Ev3</t>
  </si>
  <si>
    <t xml:space="preserve">Tot E </t>
  </si>
  <si>
    <t xml:space="preserve">Tot T </t>
  </si>
  <si>
    <t>Tot Ev</t>
  </si>
  <si>
    <t xml:space="preserve"> NOTA </t>
  </si>
  <si>
    <t>Computación</t>
  </si>
  <si>
    <t>P1</t>
  </si>
  <si>
    <t>P2</t>
  </si>
  <si>
    <t>P3</t>
  </si>
  <si>
    <t>P4</t>
  </si>
  <si>
    <t>222035</t>
  </si>
  <si>
    <t>Aquino Flores, Debora Michelle</t>
  </si>
  <si>
    <t>219018</t>
  </si>
  <si>
    <t>Ayala Sandoval, Diego Alessandro</t>
  </si>
  <si>
    <t>220157</t>
  </si>
  <si>
    <t xml:space="preserve">Castillo Chinchilla, Angel Ismael </t>
  </si>
  <si>
    <t>221154</t>
  </si>
  <si>
    <t xml:space="preserve">Corindo García , Abner Sebastian </t>
  </si>
  <si>
    <t>222148</t>
  </si>
  <si>
    <t>Cosajay Zacarias, Hilary Sammantha</t>
  </si>
  <si>
    <t>222052</t>
  </si>
  <si>
    <t>Domínguez Carrillo, Madeleine Sarai</t>
  </si>
  <si>
    <t>219142</t>
  </si>
  <si>
    <t>Domínguez Rojas, Daniela</t>
  </si>
  <si>
    <t>221020</t>
  </si>
  <si>
    <t xml:space="preserve">Duarte López, Angel Samuel </t>
  </si>
  <si>
    <t>220097</t>
  </si>
  <si>
    <t>Gonzalez Kunze, Keyssen Jahzeel</t>
  </si>
  <si>
    <t>219107</t>
  </si>
  <si>
    <t>González Rosales , Emily Sophia</t>
  </si>
  <si>
    <t>220076</t>
  </si>
  <si>
    <t>Ibañez Beltetón, Vallery Rachel</t>
  </si>
  <si>
    <t>219098</t>
  </si>
  <si>
    <t>Marroquín Mendoza, José Andrés</t>
  </si>
  <si>
    <t>221159</t>
  </si>
  <si>
    <t xml:space="preserve">Masaya Maquin, Anna Gabriela </t>
  </si>
  <si>
    <t>220075</t>
  </si>
  <si>
    <t xml:space="preserve">Ortíz Noyola , Diego Samuel </t>
  </si>
  <si>
    <t>219148</t>
  </si>
  <si>
    <t xml:space="preserve">Ovando Rabanales , Sharon Anyeli </t>
  </si>
  <si>
    <t>222126</t>
  </si>
  <si>
    <t>Palencia Sánchez , Esteban Adrían</t>
  </si>
  <si>
    <t>222103</t>
  </si>
  <si>
    <t>Pérez Castillo , Sara Georgina</t>
  </si>
  <si>
    <t>221105</t>
  </si>
  <si>
    <t xml:space="preserve">Rodriguez González , Hilary Lucrecia Abigail </t>
  </si>
  <si>
    <t>219218</t>
  </si>
  <si>
    <t>Sazo Alvarado, Esvin Isaac</t>
  </si>
  <si>
    <t>219015</t>
  </si>
  <si>
    <t>Virves Ruano, Daniel Isaac</t>
  </si>
  <si>
    <t>220050</t>
  </si>
  <si>
    <t>Yoj Bac, David Santiago</t>
  </si>
  <si>
    <t>032A</t>
  </si>
  <si>
    <t>Segundo Básico A</t>
  </si>
  <si>
    <t>ARTET032A</t>
  </si>
  <si>
    <t xml:space="preserve">Tecnología del Aprendizaje y Comunicación </t>
  </si>
  <si>
    <t>217102</t>
  </si>
  <si>
    <t>Aguilar Martínez, Alvaro Javier</t>
  </si>
  <si>
    <t>222045</t>
  </si>
  <si>
    <t>Aldana Guzmán , Angela Andrea</t>
  </si>
  <si>
    <t>221102</t>
  </si>
  <si>
    <t xml:space="preserve">Alvarado Durán, Jimena Sofia </t>
  </si>
  <si>
    <t>217103</t>
  </si>
  <si>
    <t>Amézquita Saquilmer, Eunice Saraí</t>
  </si>
  <si>
    <t>217104</t>
  </si>
  <si>
    <t>Arévalo Guardado, Nelson Alberto</t>
  </si>
  <si>
    <t>217106</t>
  </si>
  <si>
    <t>Barahona Castañeda, Rebeca Noemi</t>
  </si>
  <si>
    <t>217641</t>
  </si>
  <si>
    <t xml:space="preserve">Batres Vasquez, Bryan Natanael Adoní </t>
  </si>
  <si>
    <t>217107</t>
  </si>
  <si>
    <t>Bernal Gómez, Diego Alexander</t>
  </si>
  <si>
    <t>222046</t>
  </si>
  <si>
    <t>Castañeda Colindres, Elián Daniel</t>
  </si>
  <si>
    <t>217109</t>
  </si>
  <si>
    <t>Davila Mayén , Wanda Valentina</t>
  </si>
  <si>
    <t>217110</t>
  </si>
  <si>
    <t>del Cid García, Armando Enrique</t>
  </si>
  <si>
    <t>217113</t>
  </si>
  <si>
    <t>Domínguez Garcia, Santiago Javier</t>
  </si>
  <si>
    <t>221010</t>
  </si>
  <si>
    <t>Estrada Fuentes, Tatiana Michelle</t>
  </si>
  <si>
    <t>217116</t>
  </si>
  <si>
    <t>Fuentes Monterroso, Rodrigo Rene</t>
  </si>
  <si>
    <t>221011</t>
  </si>
  <si>
    <t>Gómez Julian, Alison Janeth</t>
  </si>
  <si>
    <t>221051</t>
  </si>
  <si>
    <t>González de León , Belinda Lisette</t>
  </si>
  <si>
    <t>221093</t>
  </si>
  <si>
    <t>González Reyes, Hamiltón Alexis</t>
  </si>
  <si>
    <t>221108</t>
  </si>
  <si>
    <t xml:space="preserve">González Sierra , Daniela Victoria </t>
  </si>
  <si>
    <t>221015</t>
  </si>
  <si>
    <t xml:space="preserve">Gudiel Ortíz , Andrea Fernanda </t>
  </si>
  <si>
    <t>222039</t>
  </si>
  <si>
    <t>Irias Barahona, , Daniela Sarahí</t>
  </si>
  <si>
    <t>221038</t>
  </si>
  <si>
    <t xml:space="preserve">Jerónimo Carreto, Jorge Mario </t>
  </si>
  <si>
    <t>221019</t>
  </si>
  <si>
    <t>Jerónimo Quintanilla, Natalia Leticia</t>
  </si>
  <si>
    <t>222107</t>
  </si>
  <si>
    <t>Juarez Rodriguez, Diana Mishel</t>
  </si>
  <si>
    <t>221099</t>
  </si>
  <si>
    <t xml:space="preserve">López García , Luis Fernando </t>
  </si>
  <si>
    <t>218031</t>
  </si>
  <si>
    <t>López Olivares, Jaqueline Estefany</t>
  </si>
  <si>
    <t>221150</t>
  </si>
  <si>
    <t xml:space="preserve">Martínez Sequén , Donald Estiven </t>
  </si>
  <si>
    <t>220110</t>
  </si>
  <si>
    <t>Mendez Moran, Hector Adrian</t>
  </si>
  <si>
    <t>221022</t>
  </si>
  <si>
    <t xml:space="preserve">Mis Oliva , Anthony José Alfredo </t>
  </si>
  <si>
    <t>221034</t>
  </si>
  <si>
    <t>Monroy Luna, Karla Anahi Dayana</t>
  </si>
  <si>
    <t>222104</t>
  </si>
  <si>
    <t>Monzón Herrera, Jefferson Armando</t>
  </si>
  <si>
    <t>218051</t>
  </si>
  <si>
    <t xml:space="preserve">Murphy García , Santiago Emiliano </t>
  </si>
  <si>
    <t>218172</t>
  </si>
  <si>
    <t>Orellana García , Angel Estuardo</t>
  </si>
  <si>
    <t>221009</t>
  </si>
  <si>
    <t xml:space="preserve">Ortíz Chajón , Byron Manuel </t>
  </si>
  <si>
    <t>221064</t>
  </si>
  <si>
    <t xml:space="preserve">Ovando González, Joseph Ernesto </t>
  </si>
  <si>
    <t>221104</t>
  </si>
  <si>
    <t xml:space="preserve">Palencia Sánchez , Tiffany Yarleni </t>
  </si>
  <si>
    <t>221028</t>
  </si>
  <si>
    <t>Pérez Cárcamo, Esthephani Dayana</t>
  </si>
  <si>
    <t>222025</t>
  </si>
  <si>
    <t xml:space="preserve">Ramírez Gutiérrez , Nimcy Lisseth </t>
  </si>
  <si>
    <t>221017</t>
  </si>
  <si>
    <t>Romero Cocón , Joshua Jair Abishai</t>
  </si>
  <si>
    <t>217121</t>
  </si>
  <si>
    <t>Rosales Galindo, Fernanda Nathalia</t>
  </si>
  <si>
    <t>217122</t>
  </si>
  <si>
    <t>Sánchez Cifuentes, Emily Cecilia</t>
  </si>
  <si>
    <t>219145</t>
  </si>
  <si>
    <t>Serrano Contreras, Nahomy Sofía</t>
  </si>
  <si>
    <t>221016</t>
  </si>
  <si>
    <t>Sián, Brengi Samuel</t>
  </si>
  <si>
    <t>221109</t>
  </si>
  <si>
    <t>Solis Chután, Douglas Angello Absalón</t>
  </si>
  <si>
    <t>221098</t>
  </si>
  <si>
    <t>Ventura Sierra, Justin Alexis</t>
  </si>
  <si>
    <t>033A</t>
  </si>
  <si>
    <t>Tercero Básico A</t>
  </si>
  <si>
    <t>ARTET033A</t>
  </si>
  <si>
    <t>220073</t>
  </si>
  <si>
    <t>Aguilar Peña, Beverly Elízabeth Jasmínne</t>
  </si>
  <si>
    <t>220162</t>
  </si>
  <si>
    <t>Agustín Angel , Luisa Fernanda</t>
  </si>
  <si>
    <t>217123</t>
  </si>
  <si>
    <t xml:space="preserve">Alvarado Espino, Rebeca Eunice </t>
  </si>
  <si>
    <t>220029</t>
  </si>
  <si>
    <t xml:space="preserve">Arana Mejia , María Rene Mishell </t>
  </si>
  <si>
    <t>220115</t>
  </si>
  <si>
    <t xml:space="preserve">Ayala Sandoval , Alessandra Elizabeth </t>
  </si>
  <si>
    <t>220131</t>
  </si>
  <si>
    <t>Barrera Martínez, Eunice Noemí</t>
  </si>
  <si>
    <t>220141</t>
  </si>
  <si>
    <t xml:space="preserve">Barrientos Ventura, Ashley Daniela </t>
  </si>
  <si>
    <t>220024</t>
  </si>
  <si>
    <t>Batz Ramírez, Estefani Johana</t>
  </si>
  <si>
    <t>218008</t>
  </si>
  <si>
    <t>Berrios Ruano, Jussef Abdael</t>
  </si>
  <si>
    <t>220028</t>
  </si>
  <si>
    <t>Carrillo Cortez, Marvin Eduardo</t>
  </si>
  <si>
    <t>218082</t>
  </si>
  <si>
    <t>Castillo Pérez, Diego Giancarlo</t>
  </si>
  <si>
    <t>220064</t>
  </si>
  <si>
    <t>Chavez Pérez, Karla Nahomy</t>
  </si>
  <si>
    <t>221070</t>
  </si>
  <si>
    <t>Cuellar Díaz, Diego Andrés</t>
  </si>
  <si>
    <t>217128</t>
  </si>
  <si>
    <t xml:space="preserve">Cúmes Súchite, Justin Eretzon </t>
  </si>
  <si>
    <t>220044</t>
  </si>
  <si>
    <t>Cuté Lorenzana , Alison Guisel</t>
  </si>
  <si>
    <t>220171</t>
  </si>
  <si>
    <t xml:space="preserve">Díaz Sandoval , Katheryn Sharlyn </t>
  </si>
  <si>
    <t>221080</t>
  </si>
  <si>
    <t>Esquivel Beltetón , Byron Roberto</t>
  </si>
  <si>
    <t>220081</t>
  </si>
  <si>
    <t xml:space="preserve">Gallardo Méndez , Gabriela Elizabeth </t>
  </si>
  <si>
    <t>222051</t>
  </si>
  <si>
    <t>García Gómez, Madelyn Priscila Anabell</t>
  </si>
  <si>
    <t>218109</t>
  </si>
  <si>
    <t>García Ramírez, André Gabriel</t>
  </si>
  <si>
    <t>220059</t>
  </si>
  <si>
    <t xml:space="preserve">González Castañeda , Rúben Eduardo </t>
  </si>
  <si>
    <t>217130</t>
  </si>
  <si>
    <t xml:space="preserve">Gonzalez García, Genesis Lucia </t>
  </si>
  <si>
    <t>222073</t>
  </si>
  <si>
    <t xml:space="preserve">Hernández García , Valeri Mariella </t>
  </si>
  <si>
    <t>220018</t>
  </si>
  <si>
    <t>Hernández Ortíz, Josué David</t>
  </si>
  <si>
    <t>220035</t>
  </si>
  <si>
    <t>Hernández Rivera, Cristian Alexander</t>
  </si>
  <si>
    <t>220049</t>
  </si>
  <si>
    <t>Herrera Chan, Merelin Edith</t>
  </si>
  <si>
    <t>220062</t>
  </si>
  <si>
    <t xml:space="preserve">Larin Ruiz, Marcelo Gadiel </t>
  </si>
  <si>
    <t>219197</t>
  </si>
  <si>
    <t>Loarca Villagran, Adrian Javier</t>
  </si>
  <si>
    <t>220112</t>
  </si>
  <si>
    <t>López Camey , Diego Xavier</t>
  </si>
  <si>
    <t>220046</t>
  </si>
  <si>
    <t>Machá Hidalgo, Oscar Edgardo</t>
  </si>
  <si>
    <t>217134</t>
  </si>
  <si>
    <t>Mancilla Mejía,  Angel Rafael</t>
  </si>
  <si>
    <t>219092</t>
  </si>
  <si>
    <t>Mazariegos de León , Manuel David</t>
  </si>
  <si>
    <t>222050</t>
  </si>
  <si>
    <t>Medrano Galicia, Dulce Jimena</t>
  </si>
  <si>
    <t>221140</t>
  </si>
  <si>
    <t xml:space="preserve">Mejía Salvatierra, Josué David </t>
  </si>
  <si>
    <t>219073</t>
  </si>
  <si>
    <t>Pérez López, Juan Fernando</t>
  </si>
  <si>
    <t>221062</t>
  </si>
  <si>
    <t>Pérez Sagastume, Carlos Manuel</t>
  </si>
  <si>
    <t>220036</t>
  </si>
  <si>
    <t>Pirir Ochoa, Valery Saraí</t>
  </si>
  <si>
    <t>220069</t>
  </si>
  <si>
    <t>Sajbin Rivas, Oscar Pedro Alessandro</t>
  </si>
  <si>
    <t>220048</t>
  </si>
  <si>
    <t>Salvatierra Flores, Jefferson Jose</t>
  </si>
  <si>
    <t>220071</t>
  </si>
  <si>
    <t>Sánchez Chutan , Josué Alejandro</t>
  </si>
  <si>
    <t>220154</t>
  </si>
  <si>
    <t>Sánchez Vargas, Marghori Alejandra</t>
  </si>
  <si>
    <t>217138</t>
  </si>
  <si>
    <t xml:space="preserve">Secaida Morales, Emily Daniela </t>
  </si>
  <si>
    <t>220043</t>
  </si>
  <si>
    <t>Sequén Luna, Ingrid Celeste</t>
  </si>
  <si>
    <t>220025</t>
  </si>
  <si>
    <t>Sir Árevalo, Juan Diego</t>
  </si>
  <si>
    <t>217139</t>
  </si>
  <si>
    <t>Subuyuj Girón, Daniela Jeaneth</t>
  </si>
  <si>
    <t>220158</t>
  </si>
  <si>
    <t xml:space="preserve">Tanchez Pineda, Lilian Claudia Yamileth </t>
  </si>
  <si>
    <t>219074</t>
  </si>
  <si>
    <t>Trinidad Hernández, Sundury Bessybel</t>
  </si>
  <si>
    <t>220020</t>
  </si>
  <si>
    <t>Villagran Rodriguez, Ruth Nohemí</t>
  </si>
  <si>
    <t>217142</t>
  </si>
  <si>
    <t>Zacarias Salalá, Sofía Nicole</t>
  </si>
  <si>
    <t>024A</t>
  </si>
  <si>
    <t>Cuarto Primaria A</t>
  </si>
  <si>
    <t>CALIG024A</t>
  </si>
  <si>
    <t>222044</t>
  </si>
  <si>
    <t>Aldana Ramírez, Dulce Guadalupe</t>
  </si>
  <si>
    <t>222092</t>
  </si>
  <si>
    <t>Ardiano Torres, David Elizandro</t>
  </si>
  <si>
    <t>217010</t>
  </si>
  <si>
    <t>Batres Vasquez, Angeles Noemi</t>
  </si>
  <si>
    <t>219069</t>
  </si>
  <si>
    <t>Dominguez Fuentes , Diego Sebastián</t>
  </si>
  <si>
    <t>219111</t>
  </si>
  <si>
    <t>Escobar Díaz, José Manuel</t>
  </si>
  <si>
    <t>222003</t>
  </si>
  <si>
    <t>García Ambrocio, Isaí Yonathan André</t>
  </si>
  <si>
    <t>217036</t>
  </si>
  <si>
    <t>García Pedroza, Yenny Victoria</t>
  </si>
  <si>
    <t>222078</t>
  </si>
  <si>
    <t xml:space="preserve">González Pashaca, Cristian Daniel </t>
  </si>
  <si>
    <t>217037</t>
  </si>
  <si>
    <t>Ibañez Rodríguez, Danna Camyl</t>
  </si>
  <si>
    <t>222083</t>
  </si>
  <si>
    <t>Juárez Torres, Fátima Haydeé</t>
  </si>
  <si>
    <t>218042</t>
  </si>
  <si>
    <t>Martínez Mazariegos , Carolyn Mirtala</t>
  </si>
  <si>
    <t>219097</t>
  </si>
  <si>
    <t>Mateho Chacón, Diego Estuardo</t>
  </si>
  <si>
    <t>217039</t>
  </si>
  <si>
    <t>Medina Loarca, Aílyn Isabela</t>
  </si>
  <si>
    <t>219167</t>
  </si>
  <si>
    <t>Monroy Cutzal, Susana Abigail</t>
  </si>
  <si>
    <t>218002</t>
  </si>
  <si>
    <t>Pinzón Pérez, Wiliam Emmanuel</t>
  </si>
  <si>
    <t>221142</t>
  </si>
  <si>
    <t xml:space="preserve">Santos Zacarias , Crhistian Josúe </t>
  </si>
  <si>
    <t>217043</t>
  </si>
  <si>
    <t>Sosa González, Daniel Ricardo</t>
  </si>
  <si>
    <t>013A</t>
  </si>
  <si>
    <t>Preparatoria A</t>
  </si>
  <si>
    <t>COMPU013A</t>
  </si>
  <si>
    <t>221044</t>
  </si>
  <si>
    <t xml:space="preserve">Abrego Ramírez, Hugo Emmanuel </t>
  </si>
  <si>
    <t>220009</t>
  </si>
  <si>
    <t>Arrazola Garcia, Alice Sofía</t>
  </si>
  <si>
    <t>221095</t>
  </si>
  <si>
    <t>Cano Tacam, Evone Evangeline</t>
  </si>
  <si>
    <t>222099</t>
  </si>
  <si>
    <t>Curruchich Muralles, Inés Sofía</t>
  </si>
  <si>
    <t>221088</t>
  </si>
  <si>
    <t xml:space="preserve">De León Ramos, Kharis Isabel </t>
  </si>
  <si>
    <t>220084</t>
  </si>
  <si>
    <t xml:space="preserve">del Cid Orellana , Victor Hugo </t>
  </si>
  <si>
    <t>221021</t>
  </si>
  <si>
    <t xml:space="preserve">Duarte López , Joel Alejandro </t>
  </si>
  <si>
    <t>222036</t>
  </si>
  <si>
    <t xml:space="preserve">Girón Peralta , Brayan Ándrew Daniel </t>
  </si>
  <si>
    <t>220065</t>
  </si>
  <si>
    <t>Gómez Loarca , César Abraham</t>
  </si>
  <si>
    <t>222033</t>
  </si>
  <si>
    <t xml:space="preserve">Hernández Bautista , Andy Santiago </t>
  </si>
  <si>
    <t>221013</t>
  </si>
  <si>
    <t>Hernández Palacios , Jose David</t>
  </si>
  <si>
    <t>222061</t>
  </si>
  <si>
    <t>López Garcia, Owen Alexander</t>
  </si>
  <si>
    <t>220054</t>
  </si>
  <si>
    <t>López Ramírez, Joseline Andrea</t>
  </si>
  <si>
    <t>220147</t>
  </si>
  <si>
    <t>Lucero Bac, Josúe Adrián</t>
  </si>
  <si>
    <t>220008</t>
  </si>
  <si>
    <t>Marroquín López, Esteban Eliseo</t>
  </si>
  <si>
    <t>222118</t>
  </si>
  <si>
    <t>Mata Salazar, Yarin Noemi</t>
  </si>
  <si>
    <t>221035</t>
  </si>
  <si>
    <t xml:space="preserve">Ochoa Donado, Santiago Benjamin </t>
  </si>
  <si>
    <t>220007</t>
  </si>
  <si>
    <t xml:space="preserve">Ortíz Garrido, Ines Flor Eunice </t>
  </si>
  <si>
    <t>222080</t>
  </si>
  <si>
    <t>Sequen Chávez , Dylan Joshua</t>
  </si>
  <si>
    <t>220134</t>
  </si>
  <si>
    <t xml:space="preserve">Yas García, Adrián Alexander </t>
  </si>
  <si>
    <t>025A</t>
  </si>
  <si>
    <t>Quinto Primaria A</t>
  </si>
  <si>
    <t>COMPU025A</t>
  </si>
  <si>
    <t>220125</t>
  </si>
  <si>
    <t>Alvarado Ríos, Wesley Zachary</t>
  </si>
  <si>
    <t>222121</t>
  </si>
  <si>
    <t>Alvarez Sandoval, Angel José</t>
  </si>
  <si>
    <t>221008</t>
  </si>
  <si>
    <t>Castañeda Nuñez , Karen Nicolee</t>
  </si>
  <si>
    <t>221145</t>
  </si>
  <si>
    <t xml:space="preserve">Castro Icú, José Miguel </t>
  </si>
  <si>
    <t>218010</t>
  </si>
  <si>
    <t>Cojom Culajay , Jefferson Aaron</t>
  </si>
  <si>
    <t>221041</t>
  </si>
  <si>
    <t>Conde Méndez, Sergio David</t>
  </si>
  <si>
    <t>220181</t>
  </si>
  <si>
    <t>Franco López, Lara Montserrat</t>
  </si>
  <si>
    <t>217048</t>
  </si>
  <si>
    <t>Hernández Bautista, Oscar Eduardo</t>
  </si>
  <si>
    <t>221167</t>
  </si>
  <si>
    <t>Hernández Olivares, Jair Esau</t>
  </si>
  <si>
    <t>217051</t>
  </si>
  <si>
    <t>Le Sage Sanabria, Tommy James Williams</t>
  </si>
  <si>
    <t>217052</t>
  </si>
  <si>
    <t>Loarca Pineda, Andrés Santiago</t>
  </si>
  <si>
    <t>220078</t>
  </si>
  <si>
    <t xml:space="preserve">Medrano Jolón , Darlyn Ana Ruth </t>
  </si>
  <si>
    <t>221139</t>
  </si>
  <si>
    <t xml:space="preserve">Mejía Salvatierra , José Abraham </t>
  </si>
  <si>
    <t>218174</t>
  </si>
  <si>
    <t xml:space="preserve">Orellana García , Melany Elizabeth </t>
  </si>
  <si>
    <t>217057</t>
  </si>
  <si>
    <t>Ortíz Garrido, María José</t>
  </si>
  <si>
    <t>217058</t>
  </si>
  <si>
    <t>Ortíz Quiej, Esdras Otoniel</t>
  </si>
  <si>
    <t>220058</t>
  </si>
  <si>
    <t xml:space="preserve">Osorio Madrid, Luis Andre </t>
  </si>
  <si>
    <t>222125</t>
  </si>
  <si>
    <t>Palencia Sánchez, Kenneth Alexander</t>
  </si>
  <si>
    <t>220051</t>
  </si>
  <si>
    <t>Rodríguez Flores, Anderson Josúe</t>
  </si>
  <si>
    <t>217060</t>
  </si>
  <si>
    <t>Sánchez Cifuentes, Pablo Fernando</t>
  </si>
  <si>
    <t>219016</t>
  </si>
  <si>
    <t xml:space="preserve">Tobar Ortíz , Antony David </t>
  </si>
  <si>
    <t>218125</t>
  </si>
  <si>
    <t xml:space="preserve">Torres Paz, Kenneth Eduardo </t>
  </si>
  <si>
    <t>218035</t>
  </si>
  <si>
    <t>Vanegas Prieto , Adrian Innacio</t>
  </si>
  <si>
    <t>217062</t>
  </si>
  <si>
    <t>Véliz Ortega, Daniela Abigail</t>
  </si>
  <si>
    <t>220136</t>
  </si>
  <si>
    <t xml:space="preserve">Yas Garcia, Yesenia Gabriela </t>
  </si>
  <si>
    <t>026A</t>
  </si>
  <si>
    <t>Sexto Primaria A</t>
  </si>
  <si>
    <t>COMPU026A</t>
  </si>
  <si>
    <t>218093</t>
  </si>
  <si>
    <t xml:space="preserve">Alveño Rivas , Estephanie Vanessa </t>
  </si>
  <si>
    <t>217067</t>
  </si>
  <si>
    <t>Barco Pineda, Jennifer Daniela</t>
  </si>
  <si>
    <t>218047</t>
  </si>
  <si>
    <t xml:space="preserve">Barrera Morales, Luis Fabián </t>
  </si>
  <si>
    <t>217068</t>
  </si>
  <si>
    <t>Bernal Gómez, Alysson Daniela</t>
  </si>
  <si>
    <t>217069</t>
  </si>
  <si>
    <t>Borrayo Quiñonez, Yostin Williams Bladimir</t>
  </si>
  <si>
    <t>218122</t>
  </si>
  <si>
    <t>Catalán Catalán , Yember Yurem</t>
  </si>
  <si>
    <t>217071</t>
  </si>
  <si>
    <t>Chalí Solórzano, Misael Alejandro</t>
  </si>
  <si>
    <t>222034</t>
  </si>
  <si>
    <t>Chinchilla Arriola, Alessandro Daniel</t>
  </si>
  <si>
    <t>219205</t>
  </si>
  <si>
    <t xml:space="preserve">Cruz Monterroso, José Rodrigo </t>
  </si>
  <si>
    <t>217073</t>
  </si>
  <si>
    <t>Dominguez García, Jose Ariel</t>
  </si>
  <si>
    <t>218128</t>
  </si>
  <si>
    <t>Escobar de León, Juan Pablo</t>
  </si>
  <si>
    <t>220175</t>
  </si>
  <si>
    <t>González García, Alison Alejandra</t>
  </si>
  <si>
    <t>217077</t>
  </si>
  <si>
    <t>Le Sage Estrada, Sherlyn Jimena</t>
  </si>
  <si>
    <t>218057</t>
  </si>
  <si>
    <t>Lima Padilla, Gabriel Ulises</t>
  </si>
  <si>
    <t>221069</t>
  </si>
  <si>
    <t>López Camey , Michael Alexandré</t>
  </si>
  <si>
    <t>221143</t>
  </si>
  <si>
    <t xml:space="preserve">Lopez Guerra , Shirley Aylin </t>
  </si>
  <si>
    <t>220032</t>
  </si>
  <si>
    <t>Lopez Mijangos, Dulce Abigail</t>
  </si>
  <si>
    <t>222120</t>
  </si>
  <si>
    <t>Luis Ramírez, Jonathan Josué</t>
  </si>
  <si>
    <t>219181</t>
  </si>
  <si>
    <t>Martínez Vásquez, Bryan Sebastian</t>
  </si>
  <si>
    <t>217080</t>
  </si>
  <si>
    <t>Mejía Martínez, Robinson David</t>
  </si>
  <si>
    <t>217081</t>
  </si>
  <si>
    <t>Mejía Pineda, José Luis</t>
  </si>
  <si>
    <t>220109</t>
  </si>
  <si>
    <t>Méndez Morán, Carmen Selita</t>
  </si>
  <si>
    <t>221036</t>
  </si>
  <si>
    <t xml:space="preserve">Ochoa Donado, Jonatan Josue </t>
  </si>
  <si>
    <t>220092</t>
  </si>
  <si>
    <t xml:space="preserve">Pinto Nerio, Julissa Alejandra </t>
  </si>
  <si>
    <t>221151</t>
  </si>
  <si>
    <t>Ramírez Gutiérrez , Josué Obed</t>
  </si>
  <si>
    <t>217085</t>
  </si>
  <si>
    <t>Ramos Tagual, Heily Dayanne</t>
  </si>
  <si>
    <t>217086</t>
  </si>
  <si>
    <t>Reyes Díaz, Joshua Benjamin Alexander</t>
  </si>
  <si>
    <t>222084</t>
  </si>
  <si>
    <t>Ruiz Herrera, Diego Alejandro</t>
  </si>
  <si>
    <t>217087</t>
  </si>
  <si>
    <t>Secaida Muñóz, Lesly Vanessa</t>
  </si>
  <si>
    <t>222031</t>
  </si>
  <si>
    <t>Siliézar Polanco, Anny Fernanda</t>
  </si>
  <si>
    <t>217088</t>
  </si>
  <si>
    <t>Soto Huertas, Edgar Alexis</t>
  </si>
  <si>
    <t>217089</t>
  </si>
  <si>
    <t>Virves Ruano, Gabriel Alfredo</t>
  </si>
  <si>
    <t>084A</t>
  </si>
  <si>
    <t>Cuarto PCOC A</t>
  </si>
  <si>
    <t>COMPU084A</t>
  </si>
  <si>
    <t>Computación I</t>
  </si>
  <si>
    <t>220068</t>
  </si>
  <si>
    <t xml:space="preserve">Carranza Mendez, Noé Alejandro </t>
  </si>
  <si>
    <t>219013</t>
  </si>
  <si>
    <t>García Marroquín, Glendy Abigail</t>
  </si>
  <si>
    <t>222027</t>
  </si>
  <si>
    <t>Garrido Gatica, Anthony Fernando</t>
  </si>
  <si>
    <t>222047</t>
  </si>
  <si>
    <t>Juarez Santizo, Margaret Sara Mercedes</t>
  </si>
  <si>
    <t>219028</t>
  </si>
  <si>
    <t xml:space="preserve">Mendoza Hernández, Osman Josué </t>
  </si>
  <si>
    <t>217161</t>
  </si>
  <si>
    <t>Ramirez Burrion, Juan Carlos Alejandro</t>
  </si>
  <si>
    <t>219047</t>
  </si>
  <si>
    <t xml:space="preserve">Sir Gómez , Pablo David </t>
  </si>
  <si>
    <t>222093</t>
  </si>
  <si>
    <t>Vasquez Bercián, Mitzie Rocio</t>
  </si>
  <si>
    <t>104A</t>
  </si>
  <si>
    <t>Cuarto PMP A</t>
  </si>
  <si>
    <t>COMPU104A</t>
  </si>
  <si>
    <t>Computación 1</t>
  </si>
  <si>
    <t>222117</t>
  </si>
  <si>
    <t>Castillo Maldonado, Melany Saraí</t>
  </si>
  <si>
    <t>222008</t>
  </si>
  <si>
    <t>Gabriel López, Vicente Alfredo</t>
  </si>
  <si>
    <t>222058</t>
  </si>
  <si>
    <t xml:space="preserve">Guarcax Mendoza , Christian Eduardo </t>
  </si>
  <si>
    <t>222075</t>
  </si>
  <si>
    <t xml:space="preserve">López Meza , Birgilia Paola </t>
  </si>
  <si>
    <t>222006</t>
  </si>
  <si>
    <t xml:space="preserve">Morales Batres, Nataly Verenice </t>
  </si>
  <si>
    <t>222137</t>
  </si>
  <si>
    <t>Rodríguez Cóbar, Dayana Yuleni</t>
  </si>
  <si>
    <t>222128</t>
  </si>
  <si>
    <t>Ruiz Herrarte, Diego Saúl</t>
  </si>
  <si>
    <t>022A</t>
  </si>
  <si>
    <t>Segundo Primaria A</t>
  </si>
  <si>
    <t>EDUCC022A</t>
  </si>
  <si>
    <t>221079</t>
  </si>
  <si>
    <t xml:space="preserve">Argueta Gutierrez, David Alejandro </t>
  </si>
  <si>
    <t>219206</t>
  </si>
  <si>
    <t>Cruz Monterroso, Arianna Valentina</t>
  </si>
  <si>
    <t>221005</t>
  </si>
  <si>
    <t>De León López , Daniel Nehemias</t>
  </si>
  <si>
    <t>221131</t>
  </si>
  <si>
    <t xml:space="preserve">Díaz Escobar , Julio Santiago </t>
  </si>
  <si>
    <t>218007</t>
  </si>
  <si>
    <t>Espina Ambrocio, Valeria Alejandra</t>
  </si>
  <si>
    <t>220099</t>
  </si>
  <si>
    <t>Esquit Mijangos, Joshua Danilo</t>
  </si>
  <si>
    <t>219001</t>
  </si>
  <si>
    <t xml:space="preserve">García Pedroza, Clara Sofía </t>
  </si>
  <si>
    <t>219062</t>
  </si>
  <si>
    <t>Gonzalez García, Francisco  Juan José</t>
  </si>
  <si>
    <t>221053</t>
  </si>
  <si>
    <t>Hernández Mazariegos , Damian Elijah</t>
  </si>
  <si>
    <t>218073</t>
  </si>
  <si>
    <t>Marroquín López, Fátima Isabela</t>
  </si>
  <si>
    <t>219005</t>
  </si>
  <si>
    <t>Ortíz Quiej, Sara Elisabet</t>
  </si>
  <si>
    <t>220159</t>
  </si>
  <si>
    <t>Palencia Pérez, Miguel Angel</t>
  </si>
  <si>
    <t>218048</t>
  </si>
  <si>
    <t xml:space="preserve">Quezada Ulin , Emiliano Raziel </t>
  </si>
  <si>
    <t>220082</t>
  </si>
  <si>
    <t>Ramos Saravia, Christian Mateo</t>
  </si>
  <si>
    <t>219014</t>
  </si>
  <si>
    <t>Solís Morales, Hilary Sophía</t>
  </si>
  <si>
    <t>221137</t>
  </si>
  <si>
    <t xml:space="preserve">Solórzano Salazar , Abigail María Eugenia </t>
  </si>
  <si>
    <t>021A</t>
  </si>
  <si>
    <t>Primero Primaria A</t>
  </si>
  <si>
    <t>FORMA021A</t>
  </si>
  <si>
    <t>222122</t>
  </si>
  <si>
    <t>Alvarez Sandoval, Tayna Camila</t>
  </si>
  <si>
    <t>219079</t>
  </si>
  <si>
    <t xml:space="preserve">Avila Sosa, Rodrigo Armando </t>
  </si>
  <si>
    <t>222072</t>
  </si>
  <si>
    <t xml:space="preserve">Beltetón Izaguirre , Ian Leví </t>
  </si>
  <si>
    <t>221155</t>
  </si>
  <si>
    <t xml:space="preserve">Castillo Clara , Ivy Zoé </t>
  </si>
  <si>
    <t>221007</t>
  </si>
  <si>
    <t>Cojom Culajay, Andrea Sarahi</t>
  </si>
  <si>
    <t>221004</t>
  </si>
  <si>
    <t>Escalante Tagual , Ailyn Yamiletth</t>
  </si>
  <si>
    <t>219044</t>
  </si>
  <si>
    <t>Flores Hernández , Carina Abigail</t>
  </si>
  <si>
    <t>220132</t>
  </si>
  <si>
    <t>García Quevedo, Genesis Alexandra</t>
  </si>
  <si>
    <t>222037</t>
  </si>
  <si>
    <t xml:space="preserve">Girón Peralta , Mercy Dulce Estrella </t>
  </si>
  <si>
    <t>220001</t>
  </si>
  <si>
    <t>González Del Valle, Valeria Roxana</t>
  </si>
  <si>
    <t>220006</t>
  </si>
  <si>
    <t>Hernández Girón, José Alejandro</t>
  </si>
  <si>
    <t>222076</t>
  </si>
  <si>
    <t>Martínez Mazariegos, Alondra Sarahi</t>
  </si>
  <si>
    <t>220156</t>
  </si>
  <si>
    <t xml:space="preserve">Noriega Gardener , Edson Brayden </t>
  </si>
  <si>
    <t>220038</t>
  </si>
  <si>
    <t>Patzan Gómez, Dámaris Abigail</t>
  </si>
  <si>
    <t>220003</t>
  </si>
  <si>
    <t xml:space="preserve">Pineda Ramos, Mateo Rafael </t>
  </si>
  <si>
    <t>222098</t>
  </si>
  <si>
    <t>Raxón Castañeda, Samantha Victoria</t>
  </si>
  <si>
    <t>220133</t>
  </si>
  <si>
    <t>Reyes Díaz, Hayli Dayari</t>
  </si>
  <si>
    <t>220052</t>
  </si>
  <si>
    <t>Rodríguez Flores, Alisson Vanesa</t>
  </si>
  <si>
    <t>220047</t>
  </si>
  <si>
    <t xml:space="preserve">Salvatierra Flores, Pablo Jóse </t>
  </si>
  <si>
    <t>222086</t>
  </si>
  <si>
    <t>Soberanis Gil, Christopher Victor Manuel</t>
  </si>
  <si>
    <t>221136</t>
  </si>
  <si>
    <t xml:space="preserve">Solórzano Salazar , Luis Eduardo </t>
  </si>
  <si>
    <t>031A</t>
  </si>
  <si>
    <t>Primero Básico A</t>
  </si>
  <si>
    <t>TECNO031A</t>
  </si>
  <si>
    <t>Tecnología del Aprendizaje y Comunicación</t>
  </si>
  <si>
    <t>222011</t>
  </si>
  <si>
    <t>Alonzo Patzán , Franklyn Josue</t>
  </si>
  <si>
    <t>222091</t>
  </si>
  <si>
    <t>Ardiano Torres, Semaís Amiel Joa</t>
  </si>
  <si>
    <t>222066</t>
  </si>
  <si>
    <t>Barrientos Pérez, Oralia Anahely</t>
  </si>
  <si>
    <t>222053</t>
  </si>
  <si>
    <t>Bobadilla Reyes, Mia Abigail</t>
  </si>
  <si>
    <t>218099</t>
  </si>
  <si>
    <t>Calderón González, Brynner Jhadiel</t>
  </si>
  <si>
    <t>222007</t>
  </si>
  <si>
    <t xml:space="preserve">Coco Tzul, Sharon Estefanía </t>
  </si>
  <si>
    <t>222022</t>
  </si>
  <si>
    <t>Delgado García, Tatiana Paola</t>
  </si>
  <si>
    <t>222095</t>
  </si>
  <si>
    <t xml:space="preserve">Díaz De León , Angel José Xavier </t>
  </si>
  <si>
    <t>217095</t>
  </si>
  <si>
    <t>Enríquez Marroquín, Eddy Leopoldo</t>
  </si>
  <si>
    <t>217096</t>
  </si>
  <si>
    <t xml:space="preserve">Fajardo Molina,  Josabet Mariana </t>
  </si>
  <si>
    <t>222100</t>
  </si>
  <si>
    <t>Galan Granados, Yesly Alexandra</t>
  </si>
  <si>
    <t>222062</t>
  </si>
  <si>
    <t xml:space="preserve">Gálvez Coronado , Bryan Estuardo </t>
  </si>
  <si>
    <t>218075</t>
  </si>
  <si>
    <t>Gómez Loarca , Yessmin Areli</t>
  </si>
  <si>
    <t>222077</t>
  </si>
  <si>
    <t xml:space="preserve">González Pashaca , Bryan Josue </t>
  </si>
  <si>
    <t>217097</t>
  </si>
  <si>
    <t>Guerra Barahona, Jhonny Omar</t>
  </si>
  <si>
    <t>222115</t>
  </si>
  <si>
    <t>Marroquín Ramírez, Junior Dariel</t>
  </si>
  <si>
    <t>221160</t>
  </si>
  <si>
    <t xml:space="preserve">Masaya Maquin, Anna Mariela </t>
  </si>
  <si>
    <t>222043</t>
  </si>
  <si>
    <t>Mendoza Condomí, María Fernanda</t>
  </si>
  <si>
    <t>222018</t>
  </si>
  <si>
    <t>Molina, Chelsy Anahí</t>
  </si>
  <si>
    <t>220031</t>
  </si>
  <si>
    <t>Ocaña Picón, Jeaimy Mariana</t>
  </si>
  <si>
    <t>222090</t>
  </si>
  <si>
    <t>Ordoñez Reyes, Bricia Cristal</t>
  </si>
  <si>
    <t>222102</t>
  </si>
  <si>
    <t>Pérez Castillo, Brenda Raquel</t>
  </si>
  <si>
    <t>222138</t>
  </si>
  <si>
    <t>Pèrez Figueroa, Jose Rodrigo</t>
  </si>
  <si>
    <t>222068</t>
  </si>
  <si>
    <t>Soberanis Gil , Eileen Sofía</t>
  </si>
  <si>
    <t>218064</t>
  </si>
  <si>
    <t>Solis Mayén, Jackelinne Tatiana</t>
  </si>
  <si>
    <t>217636</t>
  </si>
  <si>
    <t xml:space="preserve">Soliz,  Mario Enrique </t>
  </si>
  <si>
    <t>217101</t>
  </si>
  <si>
    <t>Tobar Colón,  Bryan Aron</t>
  </si>
  <si>
    <t>218103</t>
  </si>
  <si>
    <t>Villatoro Blanco, Jesús Daniel</t>
  </si>
  <si>
    <t>222055</t>
  </si>
  <si>
    <t>Zuleta Fajardo , Sharon Andrea</t>
  </si>
  <si>
    <t>044A</t>
  </si>
  <si>
    <t>Cuarto BACL A</t>
  </si>
  <si>
    <t>TECNO044A</t>
  </si>
  <si>
    <t>Tecnologías de la información y la comunicación</t>
  </si>
  <si>
    <t>222028</t>
  </si>
  <si>
    <t>Barrientos Asencio, Lester Jose</t>
  </si>
  <si>
    <t>219213</t>
  </si>
  <si>
    <t xml:space="preserve">de León Mejía, Vania Gabriela </t>
  </si>
  <si>
    <t>222113</t>
  </si>
  <si>
    <t>Lima García, Mayra Leticia</t>
  </si>
  <si>
    <t>220165</t>
  </si>
  <si>
    <t>López Ayala, Katherine Julissa</t>
  </si>
  <si>
    <t>219095</t>
  </si>
  <si>
    <t>Mateho Chacón, Adriana Marilyn Betzabe</t>
  </si>
  <si>
    <t>217158</t>
  </si>
  <si>
    <t xml:space="preserve">Muralles Macz, Lesly Alejandra </t>
  </si>
  <si>
    <t>220074</t>
  </si>
  <si>
    <t>Ortíz Noyola, Estrella Anahí</t>
  </si>
  <si>
    <t>219114</t>
  </si>
  <si>
    <t>Turcios Gómez , Lily Esther</t>
  </si>
  <si>
    <t>074A</t>
  </si>
  <si>
    <t>Cuarto BADG A</t>
  </si>
  <si>
    <t>TECNO074A</t>
  </si>
  <si>
    <t>222094</t>
  </si>
  <si>
    <t>Avila Rosales, Abner Daniel</t>
  </si>
  <si>
    <t>222110</t>
  </si>
  <si>
    <t>Castro Jolón, Hillary Eulalia</t>
  </si>
  <si>
    <t>222009</t>
  </si>
  <si>
    <t>Fuentes Hernández, Jeremy David</t>
  </si>
  <si>
    <t>219038</t>
  </si>
  <si>
    <t>García Armas , José Pablo</t>
  </si>
  <si>
    <t>222081</t>
  </si>
  <si>
    <t>Gómez Prado, Lester David</t>
  </si>
  <si>
    <t>220019</t>
  </si>
  <si>
    <t>Hernández Ortiz, Ashley Mariana</t>
  </si>
  <si>
    <t>222119</t>
  </si>
  <si>
    <t>Pérez Vásquez, Ana Noemi</t>
  </si>
  <si>
    <t>222060</t>
  </si>
  <si>
    <t xml:space="preserve">Pineda Rivera , Josue Mariano </t>
  </si>
  <si>
    <t>217165</t>
  </si>
  <si>
    <t>Salazar Contreras, Aaron Alexander</t>
  </si>
  <si>
    <t>222032</t>
  </si>
  <si>
    <t>Siliézar Polanco, Evelyn Fernanda</t>
  </si>
  <si>
    <t>094A</t>
  </si>
  <si>
    <t>Cuarto PAE A</t>
  </si>
  <si>
    <t>TECNO094A</t>
  </si>
  <si>
    <t>219026</t>
  </si>
  <si>
    <t xml:space="preserve">Alvarado Barrios , Steven Alejandro </t>
  </si>
  <si>
    <t>219078</t>
  </si>
  <si>
    <t>Concová González , Kimberly Elizabeth</t>
  </si>
  <si>
    <t>222054</t>
  </si>
  <si>
    <t xml:space="preserve">Díaz Mazariegos , Lourdes Dulce Graciela  </t>
  </si>
  <si>
    <t>222088</t>
  </si>
  <si>
    <t>Franco Hernández, Edgar Leonel</t>
  </si>
  <si>
    <t>222010</t>
  </si>
  <si>
    <t>Garrido Reyes, Sandy Elizabeth</t>
  </si>
  <si>
    <t>222017</t>
  </si>
  <si>
    <t xml:space="preserve">González Castro, Cristian Alejandro Deyvis </t>
  </si>
  <si>
    <t>222097</t>
  </si>
  <si>
    <t>Jumique Salazar, Jordy Josué David</t>
  </si>
  <si>
    <t>222024</t>
  </si>
  <si>
    <t xml:space="preserve">Larios Hernández, Andree Sebastián </t>
  </si>
  <si>
    <t>219012</t>
  </si>
  <si>
    <t>Loaiza Dardón , Brandon Estiven</t>
  </si>
  <si>
    <t>220104</t>
  </si>
  <si>
    <t>López García, Nátaly Yoana</t>
  </si>
  <si>
    <t>222023</t>
  </si>
  <si>
    <t>López Muñoz, Gabriela Ester</t>
  </si>
  <si>
    <t>219108</t>
  </si>
  <si>
    <t xml:space="preserve">Mejía Vásquez, Bryan Israel </t>
  </si>
  <si>
    <t>222067</t>
  </si>
  <si>
    <t>Ovando González , Yeffersson Geovany</t>
  </si>
  <si>
    <t>222038</t>
  </si>
  <si>
    <t>Pérez Ortiz, Maykol Geovany</t>
  </si>
  <si>
    <t>217159</t>
  </si>
  <si>
    <t>Pérez Sagastume, Karla Gisell</t>
  </si>
  <si>
    <t>222040</t>
  </si>
  <si>
    <t>Pineda García, Kevin Estuardo</t>
  </si>
  <si>
    <t>222144</t>
  </si>
  <si>
    <t>Ramírez Pop, Cristian Genar</t>
  </si>
  <si>
    <t>222001</t>
  </si>
  <si>
    <t>Sic Corado, Bryan Alexander</t>
  </si>
  <si>
    <t>222082</t>
  </si>
  <si>
    <t>Trujillo Ortíz, Gabriela Lisseth</t>
  </si>
  <si>
    <t>222136</t>
  </si>
  <si>
    <t>Villanueva Morales, Dania Arelì</t>
  </si>
  <si>
    <t>222089</t>
  </si>
  <si>
    <t>Xitumul Felipe, Steven Alexander</t>
  </si>
  <si>
    <t>054A</t>
  </si>
  <si>
    <t>Cuarto BADC A</t>
  </si>
  <si>
    <t>TECNP054A</t>
  </si>
  <si>
    <t>222127</t>
  </si>
  <si>
    <t xml:space="preserve">Cividanes Rosales , Joseph Leonel Abdias </t>
  </si>
  <si>
    <t>219091</t>
  </si>
  <si>
    <t xml:space="preserve">Mazariegos Ortega, Heistyn Alexander </t>
  </si>
  <si>
    <t>222124</t>
  </si>
  <si>
    <t>Morales Brán , Julisa Magali</t>
  </si>
  <si>
    <t>222002</t>
  </si>
  <si>
    <t>Sanabria Morales, Luis David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</si>
</sst>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rgb="FF0000FF"/>
      <name val="Tahoma"/>
      <family val="2"/>
    </font>
    <font>
      <b/>
      <sz val="11"/>
      <color rgb="FF008000"/>
      <name val="Tahoma"/>
      <family val="2"/>
    </font>
    <font>
      <b/>
      <sz val="11"/>
      <color rgb="FFFF0000"/>
      <name val="Tahoma"/>
      <family val="2"/>
    </font>
    <font>
      <b/>
      <sz val="11"/>
      <color rgb="FFFFFFFF"/>
      <name val="Tahoma"/>
      <family val="2"/>
    </font>
    <font>
      <b/>
      <sz val="8"/>
      <color rgb="FF0000FF"/>
      <name val="Tahoma"/>
      <family val="2"/>
    </font>
    <font>
      <b/>
      <sz val="11"/>
      <color rgb="FF0000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6" fillId="0" borderId="1" xfId="0" applyFont="1" applyBorder="1"/>
    <xf numFmtId="0" fontId="7" fillId="0" borderId="1" xfId="0" applyFont="1" applyBorder="1"/>
    <xf numFmtId="0" fontId="6" fillId="3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0" fillId="6" borderId="1" xfId="0" applyFill="1" applyBorder="1" applyProtection="1">
      <protection locked="0"/>
    </xf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olegio Shalom" id="{728C1552-249A-474D-A058-66AFF17FA675}" userId="87e7f36163a0c632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V17" dT="2022-02-22T04:25:22.28" personId="{728C1552-249A-474D-A058-66AFF17FA675}" id="{127BFFFD-DA63-49DE-9913-738873E20E01}">
    <text>No presentó evaluación.</text>
  </threadedComment>
</ThreadedComments>
</file>

<file path=xl/threadedComments/threadedComment10.xml><?xml version="1.0" encoding="utf-8"?>
<ThreadedComments xmlns="http://schemas.microsoft.com/office/spreadsheetml/2018/threadedcomments" xmlns:x="http://schemas.openxmlformats.org/spreadsheetml/2006/main">
  <threadedComment ref="V6" dT="2022-02-20T23:20:48.39" personId="{728C1552-249A-474D-A058-66AFF17FA675}" id="{7A63B093-BEC2-46CC-8325-E893CE639FA2}">
    <text xml:space="preserve">No presentó evaluación. </text>
  </threadedComment>
</ThreadedComments>
</file>

<file path=xl/threadedComments/threadedComment11.xml><?xml version="1.0" encoding="utf-8"?>
<ThreadedComments xmlns="http://schemas.microsoft.com/office/spreadsheetml/2018/threadedcomments" xmlns:x="http://schemas.openxmlformats.org/spreadsheetml/2006/main">
  <threadedComment ref="V5" dT="2022-02-20T23:18:50.75" personId="{728C1552-249A-474D-A058-66AFF17FA675}" id="{F87FEAC8-6CA4-4115-B82A-FDB4938887B7}">
    <text xml:space="preserve">No presentó evaluación. 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V11" dT="2022-02-22T04:44:59.77" personId="{728C1552-249A-474D-A058-66AFF17FA675}" id="{F8047F22-86E9-42D6-B57E-6AC69351234E}">
    <text xml:space="preserve">No presentó evaluación. </text>
  </threadedComment>
  <threadedComment ref="V28" dT="2022-02-22T04:45:48.16" personId="{728C1552-249A-474D-A058-66AFF17FA675}" id="{C8C66173-7F63-4F91-B271-CB9D1D133FA2}">
    <text xml:space="preserve">No presentó evaluación. </text>
  </threadedComment>
  <threadedComment ref="V29" dT="2022-02-22T04:46:04.55" personId="{728C1552-249A-474D-A058-66AFF17FA675}" id="{C2460D7E-EC41-4E76-85F2-E97DD1BDCE38}">
    <text xml:space="preserve">No presentó evaluación. 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V10" dT="2022-02-20T16:57:47.18" personId="{728C1552-249A-474D-A058-66AFF17FA675}" id="{DBC3C3A6-139E-4D72-BDE2-CAA2AD33314F}">
    <text xml:space="preserve">No asistió a la evaluación. </text>
  </threadedComment>
  <threadedComment ref="V23" dT="2022-02-20T16:57:20.75" personId="{728C1552-249A-474D-A058-66AFF17FA675}" id="{CA6D98E4-786E-4FBB-A29B-26109C81C781}">
    <text>No asistió a la evaluación.</text>
  </threadedComment>
  <threadedComment ref="V42" dT="2022-02-20T16:56:45.91" personId="{728C1552-249A-474D-A058-66AFF17FA675}" id="{24995D60-8654-4557-8BD6-8170D8156C10}">
    <text>No asistió a la evaluación.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V17" dT="2022-02-22T04:30:45.59" personId="{728C1552-249A-474D-A058-66AFF17FA675}" id="{5BEF6CED-8275-4BFB-BF82-6BA072845AE1}">
    <text>No presentó evaluación.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W3" dT="2022-02-22T04:33:33.30" personId="{728C1552-249A-474D-A058-66AFF17FA675}" id="{59DD143A-366D-4764-AF95-FFF0B49A47D4}">
    <text xml:space="preserve">No presentó evaluación. </text>
  </threadedComment>
  <threadedComment ref="W23" dT="2022-02-22T04:34:56.72" personId="{728C1552-249A-474D-A058-66AFF17FA675}" id="{0AF57F1C-E8AB-4C62-863C-19CC7F8A85E6}">
    <text xml:space="preserve">No presentó evaluación. </text>
  </threadedComment>
  <threadedComment ref="W25" dT="2022-02-22T04:35:13.53" personId="{728C1552-249A-474D-A058-66AFF17FA675}" id="{D1D74192-EA3B-4C8E-954C-5113E515CCA2}">
    <text xml:space="preserve">No presentó evaluación. 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V13" dT="2022-02-22T04:39:59.76" personId="{728C1552-249A-474D-A058-66AFF17FA675}" id="{BFFE5AB1-EB30-455E-8469-C820176BC94C}">
    <text xml:space="preserve">No presentó evaluación. </text>
  </threadedComment>
</ThreadedComments>
</file>

<file path=xl/threadedComments/threadedComment7.xml><?xml version="1.0" encoding="utf-8"?>
<ThreadedComments xmlns="http://schemas.microsoft.com/office/spreadsheetml/2018/threadedcomments" xmlns:x="http://schemas.openxmlformats.org/spreadsheetml/2006/main">
  <threadedComment ref="V10" dT="2022-02-20T22:03:12.94" personId="{728C1552-249A-474D-A058-66AFF17FA675}" id="{EA2E12FB-0D18-4CD4-832A-26AB9B58C171}">
    <text>No presentó evaluación.</text>
  </threadedComment>
</ThreadedComments>
</file>

<file path=xl/threadedComments/threadedComment8.xml><?xml version="1.0" encoding="utf-8"?>
<ThreadedComments xmlns="http://schemas.microsoft.com/office/spreadsheetml/2018/threadedcomments" xmlns:x="http://schemas.openxmlformats.org/spreadsheetml/2006/main">
  <threadedComment ref="V18" dT="2022-02-22T04:29:04.24" personId="{728C1552-249A-474D-A058-66AFF17FA675}" id="{2280CB09-1676-4B75-888C-D3EE768DDF5F}">
    <text xml:space="preserve">No presentó evaluación. </text>
  </threadedComment>
</ThreadedComments>
</file>

<file path=xl/threadedComments/threadedComment9.xml><?xml version="1.0" encoding="utf-8"?>
<ThreadedComments xmlns="http://schemas.microsoft.com/office/spreadsheetml/2018/threadedcomments" xmlns:x="http://schemas.openxmlformats.org/spreadsheetml/2006/main">
  <threadedComment ref="V13" dT="2022-02-22T04:42:37.65" personId="{728C1552-249A-474D-A058-66AFF17FA675}" id="{934F6CCA-12AB-403E-AB28-52C97599D55A}">
    <text xml:space="preserve">No presentó evaluación. </text>
  </threadedComment>
  <threadedComment ref="V23" dT="2022-02-22T04:43:39.28" personId="{728C1552-249A-474D-A058-66AFF17FA675}" id="{93E4F825-E107-42AB-BEB0-A5A68F1B24F4}">
    <text xml:space="preserve">No presentó evaluación.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8.xml"/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1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9.xml"/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_rels/sheet1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0.xml"/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16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1.xml"/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4.xml"/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5.xml"/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6.xml"/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7.xml"/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3"/>
  <sheetViews>
    <sheetView workbookViewId="0">
      <selection activeCell="X7" sqref="X7"/>
    </sheetView>
  </sheetViews>
  <sheetFormatPr defaultColWidth="11.42578125" defaultRowHeight="15"/>
  <cols>
    <col min="1" max="2" width="7" bestFit="1" customWidth="1"/>
    <col min="3" max="3" width="40.1406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</v>
      </c>
      <c r="B3" s="11">
        <v>1</v>
      </c>
      <c r="C3" s="13" t="s">
        <v>30</v>
      </c>
      <c r="D3" s="14">
        <f>AB3</f>
        <v>90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75</v>
      </c>
      <c r="Y3" s="18">
        <f>I3+J3+K3+L3+M3+N3+O3+P3</f>
        <v>50</v>
      </c>
      <c r="Z3" s="19">
        <f>Q3+R3+S3+T3+U3</f>
        <v>0</v>
      </c>
      <c r="AA3" s="20">
        <f>V3*$V$2+W3*$W$2+X3*$X$2</f>
        <v>40</v>
      </c>
      <c r="AB3" s="21">
        <f>IF((AA3+Z3+Y3)&gt;100,"err ",AA3+Z3+Y3)</f>
        <v>90</v>
      </c>
    </row>
    <row r="4" spans="1:28">
      <c r="A4" s="11" t="s">
        <v>31</v>
      </c>
      <c r="B4" s="11">
        <v>2</v>
      </c>
      <c r="C4" s="13" t="s">
        <v>32</v>
      </c>
      <c r="D4" s="14">
        <f>AB4</f>
        <v>82</v>
      </c>
      <c r="E4" s="12"/>
      <c r="F4" s="12"/>
      <c r="G4" s="12"/>
      <c r="I4" s="15">
        <v>10</v>
      </c>
      <c r="J4" s="15">
        <v>10</v>
      </c>
      <c r="K4" s="15">
        <v>2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75</v>
      </c>
      <c r="Y4" s="18">
        <f>I4+J4+K4+L4+M4+N4+O4+P4</f>
        <v>42</v>
      </c>
      <c r="Z4" s="19">
        <f>Q4+R4+S4+T4+U4</f>
        <v>0</v>
      </c>
      <c r="AA4" s="20">
        <f>V4*$V$2+W4*$W$2+X4*$X$2</f>
        <v>40</v>
      </c>
      <c r="AB4" s="21">
        <f>IF((AA4+Z4+Y4)&gt;100,"err ",AA4+Z4+Y4)</f>
        <v>82</v>
      </c>
    </row>
    <row r="5" spans="1:28">
      <c r="A5" s="11" t="s">
        <v>33</v>
      </c>
      <c r="B5" s="11">
        <v>3</v>
      </c>
      <c r="C5" s="13" t="s">
        <v>34</v>
      </c>
      <c r="D5" s="14">
        <f>AB5</f>
        <v>94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85</v>
      </c>
      <c r="Y5" s="18">
        <f>I5+J5+K5+L5+M5+N5+O5+P5</f>
        <v>50</v>
      </c>
      <c r="Z5" s="19">
        <f>Q5+R5+S5+T5+U5</f>
        <v>0</v>
      </c>
      <c r="AA5" s="20">
        <f>V5*$V$2+W5*$W$2+X5*$X$2</f>
        <v>44</v>
      </c>
      <c r="AB5" s="21">
        <f>IF((AA5+Z5+Y5)&gt;100,"err ",AA5+Z5+Y5)</f>
        <v>94</v>
      </c>
    </row>
    <row r="6" spans="1:28">
      <c r="A6" s="11" t="s">
        <v>35</v>
      </c>
      <c r="B6" s="11">
        <v>4</v>
      </c>
      <c r="C6" s="13" t="s">
        <v>36</v>
      </c>
      <c r="D6" s="14">
        <f>AB6</f>
        <v>90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75</v>
      </c>
      <c r="Y6" s="18">
        <f>I6+J6+K6+L6+M6+N6+O6+P6</f>
        <v>50</v>
      </c>
      <c r="Z6" s="19">
        <f>Q6+R6+S6+T6+U6</f>
        <v>0</v>
      </c>
      <c r="AA6" s="20">
        <f>V6*$V$2+W6*$W$2+X6*$X$2</f>
        <v>40</v>
      </c>
      <c r="AB6" s="21">
        <f>IF((AA6+Z6+Y6)&gt;100,"err ",AA6+Z6+Y6)</f>
        <v>90</v>
      </c>
    </row>
    <row r="7" spans="1:28">
      <c r="A7" s="11" t="s">
        <v>37</v>
      </c>
      <c r="B7" s="11">
        <v>5</v>
      </c>
      <c r="C7" s="13" t="s">
        <v>38</v>
      </c>
      <c r="D7" s="14">
        <f>AB7</f>
        <v>72</v>
      </c>
      <c r="E7" s="12"/>
      <c r="F7" s="12"/>
      <c r="G7" s="12"/>
      <c r="I7" s="15">
        <v>10</v>
      </c>
      <c r="J7" s="15">
        <v>2</v>
      </c>
      <c r="K7" s="15">
        <v>2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70</v>
      </c>
      <c r="Y7" s="18">
        <f>I7+J7+K7+L7+M7+N7+O7+P7</f>
        <v>34</v>
      </c>
      <c r="Z7" s="19">
        <f>Q7+R7+S7+T7+U7</f>
        <v>0</v>
      </c>
      <c r="AA7" s="20">
        <f>V7*$V$2+W7*$W$2+X7*$X$2</f>
        <v>38</v>
      </c>
      <c r="AB7" s="21">
        <f>IF((AA7+Z7+Y7)&gt;100,"err ",AA7+Z7+Y7)</f>
        <v>72</v>
      </c>
    </row>
    <row r="8" spans="1:28">
      <c r="A8" s="11" t="s">
        <v>39</v>
      </c>
      <c r="B8" s="11">
        <v>6</v>
      </c>
      <c r="C8" s="13" t="s">
        <v>40</v>
      </c>
      <c r="D8" s="14">
        <f>AB8</f>
        <v>92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80</v>
      </c>
      <c r="Y8" s="18">
        <f>I8+J8+K8+L8+M8+N8+O8+P8</f>
        <v>50</v>
      </c>
      <c r="Z8" s="19">
        <f>Q8+R8+S8+T8+U8</f>
        <v>0</v>
      </c>
      <c r="AA8" s="20">
        <f>V8*$V$2+W8*$W$2+X8*$X$2</f>
        <v>42</v>
      </c>
      <c r="AB8" s="21">
        <f>IF((AA8+Z8+Y8)&gt;100,"err ",AA8+Z8+Y8)</f>
        <v>92</v>
      </c>
    </row>
    <row r="9" spans="1:28">
      <c r="A9" s="11" t="s">
        <v>41</v>
      </c>
      <c r="B9" s="11">
        <v>7</v>
      </c>
      <c r="C9" s="13" t="s">
        <v>42</v>
      </c>
      <c r="D9" s="14">
        <f>AB9</f>
        <v>76</v>
      </c>
      <c r="E9" s="12"/>
      <c r="F9" s="12"/>
      <c r="G9" s="12"/>
      <c r="I9" s="15">
        <v>10</v>
      </c>
      <c r="J9" s="15">
        <v>2</v>
      </c>
      <c r="K9" s="15">
        <v>2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80</v>
      </c>
      <c r="Y9" s="18">
        <f>I9+J9+K9+L9+M9+N9+O9+P9</f>
        <v>34</v>
      </c>
      <c r="Z9" s="19">
        <f>Q9+R9+S9+T9+U9</f>
        <v>0</v>
      </c>
      <c r="AA9" s="20">
        <f>V9*$V$2+W9*$W$2+X9*$X$2</f>
        <v>42</v>
      </c>
      <c r="AB9" s="21">
        <f>IF((AA9+Z9+Y9)&gt;100,"err ",AA9+Z9+Y9)</f>
        <v>76</v>
      </c>
    </row>
    <row r="10" spans="1:28">
      <c r="A10" s="11" t="s">
        <v>43</v>
      </c>
      <c r="B10" s="11">
        <v>8</v>
      </c>
      <c r="C10" s="13" t="s">
        <v>44</v>
      </c>
      <c r="D10" s="14">
        <f>AB10</f>
        <v>88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70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38</v>
      </c>
      <c r="AB10" s="21">
        <f>IF((AA10+Z10+Y10)&gt;100,"err ",AA10+Z10+Y10)</f>
        <v>88</v>
      </c>
    </row>
    <row r="11" spans="1:28">
      <c r="A11" s="11" t="s">
        <v>45</v>
      </c>
      <c r="B11" s="11">
        <v>9</v>
      </c>
      <c r="C11" s="13" t="s">
        <v>46</v>
      </c>
      <c r="D11" s="14">
        <f>AB11</f>
        <v>72</v>
      </c>
      <c r="E11" s="12"/>
      <c r="F11" s="12"/>
      <c r="G11" s="12"/>
      <c r="I11" s="15">
        <v>10</v>
      </c>
      <c r="J11" s="15">
        <v>2</v>
      </c>
      <c r="K11" s="15">
        <v>2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70</v>
      </c>
      <c r="Y11" s="18">
        <f>I11+J11+K11+L11+M11+N11+O11+P11</f>
        <v>34</v>
      </c>
      <c r="Z11" s="19">
        <f>Q11+R11+S11+T11+U11</f>
        <v>0</v>
      </c>
      <c r="AA11" s="20">
        <f>V11*$V$2+W11*$W$2+X11*$X$2</f>
        <v>38</v>
      </c>
      <c r="AB11" s="21">
        <f>IF((AA11+Z11+Y11)&gt;100,"err ",AA11+Z11+Y11)</f>
        <v>72</v>
      </c>
    </row>
    <row r="12" spans="1:28">
      <c r="A12" s="11" t="s">
        <v>47</v>
      </c>
      <c r="B12" s="11">
        <v>10</v>
      </c>
      <c r="C12" s="13" t="s">
        <v>48</v>
      </c>
      <c r="D12" s="14">
        <f>AB12</f>
        <v>94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85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44</v>
      </c>
      <c r="AB12" s="21">
        <f>IF((AA12+Z12+Y12)&gt;100,"err ",AA12+Z12+Y12)</f>
        <v>94</v>
      </c>
    </row>
    <row r="13" spans="1:28">
      <c r="A13" s="11" t="s">
        <v>49</v>
      </c>
      <c r="B13" s="11">
        <v>11</v>
      </c>
      <c r="C13" s="13" t="s">
        <v>50</v>
      </c>
      <c r="D13" s="14">
        <f>AB13</f>
        <v>92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80</v>
      </c>
      <c r="Y13" s="18">
        <f>I13+J13+K13+L13+M13+N13+O13+P13</f>
        <v>50</v>
      </c>
      <c r="Z13" s="19">
        <f>Q13+R13+S13+T13+U13</f>
        <v>0</v>
      </c>
      <c r="AA13" s="20">
        <f>V13*$V$2+W13*$W$2+X13*$X$2</f>
        <v>42</v>
      </c>
      <c r="AB13" s="21">
        <f>IF((AA13+Z13+Y13)&gt;100,"err ",AA13+Z13+Y13)</f>
        <v>92</v>
      </c>
    </row>
    <row r="14" spans="1:28">
      <c r="A14" s="11" t="s">
        <v>51</v>
      </c>
      <c r="B14" s="11">
        <v>12</v>
      </c>
      <c r="C14" s="13" t="s">
        <v>52</v>
      </c>
      <c r="D14" s="14">
        <f>AB14</f>
        <v>94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85</v>
      </c>
      <c r="Y14" s="18">
        <f>I14+J14+K14+L14+M14+N14+O14+P14</f>
        <v>50</v>
      </c>
      <c r="Z14" s="19">
        <f>Q14+R14+S14+T14+U14</f>
        <v>0</v>
      </c>
      <c r="AA14" s="20">
        <f>V14*$V$2+W14*$W$2+X14*$X$2</f>
        <v>44</v>
      </c>
      <c r="AB14" s="21">
        <f>IF((AA14+Z14+Y14)&gt;100,"err ",AA14+Z14+Y14)</f>
        <v>94</v>
      </c>
    </row>
    <row r="15" spans="1:28">
      <c r="A15" s="11" t="s">
        <v>53</v>
      </c>
      <c r="B15" s="11">
        <v>13</v>
      </c>
      <c r="C15" s="13" t="s">
        <v>54</v>
      </c>
      <c r="D15" s="14">
        <f>AB15</f>
        <v>88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70</v>
      </c>
      <c r="Y15" s="18">
        <f>I15+J15+K15+L15+M15+N15+O15+P15</f>
        <v>50</v>
      </c>
      <c r="Z15" s="19">
        <f>Q15+R15+S15+T15+U15</f>
        <v>0</v>
      </c>
      <c r="AA15" s="20">
        <f>V15*$V$2+W15*$W$2+X15*$X$2</f>
        <v>38</v>
      </c>
      <c r="AB15" s="21">
        <f>IF((AA15+Z15+Y15)&gt;100,"err ",AA15+Z15+Y15)</f>
        <v>88</v>
      </c>
    </row>
    <row r="16" spans="1:28">
      <c r="A16" s="11" t="s">
        <v>55</v>
      </c>
      <c r="B16" s="11">
        <v>14</v>
      </c>
      <c r="C16" s="13" t="s">
        <v>56</v>
      </c>
      <c r="D16" s="14">
        <f>AB16</f>
        <v>78</v>
      </c>
      <c r="E16" s="12"/>
      <c r="F16" s="12"/>
      <c r="G16" s="12"/>
      <c r="I16" s="15">
        <v>10</v>
      </c>
      <c r="J16" s="15">
        <v>2</v>
      </c>
      <c r="K16" s="15">
        <v>2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85</v>
      </c>
      <c r="Y16" s="18">
        <f>I16+J16+K16+L16+M16+N16+O16+P16</f>
        <v>34</v>
      </c>
      <c r="Z16" s="19">
        <f>Q16+R16+S16+T16+U16</f>
        <v>0</v>
      </c>
      <c r="AA16" s="20">
        <f>V16*$V$2+W16*$W$2+X16*$X$2</f>
        <v>44</v>
      </c>
      <c r="AB16" s="21">
        <f>IF((AA16+Z16+Y16)&gt;100,"err ",AA16+Z16+Y16)</f>
        <v>78</v>
      </c>
    </row>
    <row r="17" spans="1:28">
      <c r="A17" s="11" t="s">
        <v>57</v>
      </c>
      <c r="B17" s="11">
        <v>15</v>
      </c>
      <c r="C17" s="13" t="s">
        <v>58</v>
      </c>
      <c r="D17" s="14">
        <f>AB17</f>
        <v>76</v>
      </c>
      <c r="E17" s="12"/>
      <c r="F17" s="12"/>
      <c r="G17" s="12"/>
      <c r="I17" s="15">
        <v>10</v>
      </c>
      <c r="J17" s="15">
        <v>2</v>
      </c>
      <c r="K17" s="15">
        <v>2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80</v>
      </c>
      <c r="Y17" s="18">
        <f>I17+J17+K17+L17+M17+N17+O17+P17</f>
        <v>34</v>
      </c>
      <c r="Z17" s="19">
        <f>Q17+R17+S17+T17+U17</f>
        <v>0</v>
      </c>
      <c r="AA17" s="20">
        <f>V17*$V$2+W17*$W$2+X17*$X$2</f>
        <v>42</v>
      </c>
      <c r="AB17" s="21">
        <f>IF((AA17+Z17+Y17)&gt;100,"err ",AA17+Z17+Y17)</f>
        <v>76</v>
      </c>
    </row>
    <row r="18" spans="1:28">
      <c r="A18" s="11" t="s">
        <v>59</v>
      </c>
      <c r="B18" s="11">
        <v>16</v>
      </c>
      <c r="C18" s="13" t="s">
        <v>60</v>
      </c>
      <c r="D18" s="14">
        <f>AB18</f>
        <v>88</v>
      </c>
      <c r="E18" s="12"/>
      <c r="F18" s="12"/>
      <c r="G18" s="12"/>
      <c r="I18" s="15">
        <v>10</v>
      </c>
      <c r="J18" s="15">
        <v>10</v>
      </c>
      <c r="K18" s="15">
        <v>10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70</v>
      </c>
      <c r="Y18" s="18">
        <f>I18+J18+K18+L18+M18+N18+O18+P18</f>
        <v>50</v>
      </c>
      <c r="Z18" s="19">
        <f>Q18+R18+S18+T18+U18</f>
        <v>0</v>
      </c>
      <c r="AA18" s="20">
        <f>V18*$V$2+W18*$W$2+X18*$X$2</f>
        <v>38</v>
      </c>
      <c r="AB18" s="21">
        <f>IF((AA18+Z18+Y18)&gt;100,"err ",AA18+Z18+Y18)</f>
        <v>88</v>
      </c>
    </row>
    <row r="19" spans="1:28">
      <c r="A19" s="11" t="s">
        <v>61</v>
      </c>
      <c r="B19" s="11">
        <v>17</v>
      </c>
      <c r="C19" s="13" t="s">
        <v>62</v>
      </c>
      <c r="D19" s="14">
        <f>AB19</f>
        <v>72</v>
      </c>
      <c r="E19" s="12"/>
      <c r="F19" s="12"/>
      <c r="G19" s="12"/>
      <c r="I19" s="15">
        <v>10</v>
      </c>
      <c r="J19" s="15">
        <v>2</v>
      </c>
      <c r="K19" s="15">
        <v>2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70</v>
      </c>
      <c r="Y19" s="18">
        <f>I19+J19+K19+L19+M19+N19+O19+P19</f>
        <v>34</v>
      </c>
      <c r="Z19" s="19">
        <f>Q19+R19+S19+T19+U19</f>
        <v>0</v>
      </c>
      <c r="AA19" s="20">
        <f>V19*$V$2+W19*$W$2+X19*$X$2</f>
        <v>38</v>
      </c>
      <c r="AB19" s="21">
        <f>IF((AA19+Z19+Y19)&gt;100,"err ",AA19+Z19+Y19)</f>
        <v>72</v>
      </c>
    </row>
    <row r="20" spans="1:28">
      <c r="A20" s="11" t="s">
        <v>63</v>
      </c>
      <c r="B20" s="11">
        <v>18</v>
      </c>
      <c r="C20" s="13" t="s">
        <v>64</v>
      </c>
      <c r="D20" s="14">
        <f>AB20</f>
        <v>78</v>
      </c>
      <c r="E20" s="12"/>
      <c r="F20" s="12"/>
      <c r="G20" s="12"/>
      <c r="I20" s="15">
        <v>10</v>
      </c>
      <c r="J20" s="15">
        <v>2</v>
      </c>
      <c r="K20" s="15">
        <v>2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85</v>
      </c>
      <c r="Y20" s="18">
        <f>I20+J20+K20+L20+M20+N20+O20+P20</f>
        <v>34</v>
      </c>
      <c r="Z20" s="19">
        <f>Q20+R20+S20+T20+U20</f>
        <v>0</v>
      </c>
      <c r="AA20" s="20">
        <f>V20*$V$2+W20*$W$2+X20*$X$2</f>
        <v>44</v>
      </c>
      <c r="AB20" s="21">
        <f>IF((AA20+Z20+Y20)&gt;100,"err ",AA20+Z20+Y20)</f>
        <v>78</v>
      </c>
    </row>
    <row r="21" spans="1:28">
      <c r="A21" s="11" t="s">
        <v>65</v>
      </c>
      <c r="B21" s="11">
        <v>19</v>
      </c>
      <c r="C21" s="13" t="s">
        <v>66</v>
      </c>
      <c r="D21" s="14">
        <f>AB21</f>
        <v>94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85</v>
      </c>
      <c r="Y21" s="18">
        <f>I21+J21+K21+L21+M21+N21+O21+P21</f>
        <v>50</v>
      </c>
      <c r="Z21" s="19">
        <f>Q21+R21+S21+T21+U21</f>
        <v>0</v>
      </c>
      <c r="AA21" s="20">
        <f>V21*$V$2+W21*$W$2+X21*$X$2</f>
        <v>44</v>
      </c>
      <c r="AB21" s="21">
        <f>IF((AA21+Z21+Y21)&gt;100,"err ",AA21+Z21+Y21)</f>
        <v>94</v>
      </c>
    </row>
    <row r="22" spans="1:28">
      <c r="A22" s="11" t="s">
        <v>67</v>
      </c>
      <c r="B22" s="11">
        <v>20</v>
      </c>
      <c r="C22" s="13" t="s">
        <v>68</v>
      </c>
      <c r="D22" s="14">
        <f>AB22</f>
        <v>90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75</v>
      </c>
      <c r="Y22" s="18">
        <f>I22+J22+K22+L22+M22+N22+O22+P22</f>
        <v>50</v>
      </c>
      <c r="Z22" s="19">
        <f>Q22+R22+S22+T22+U22</f>
        <v>0</v>
      </c>
      <c r="AA22" s="20">
        <f>V22*$V$2+W22*$W$2+X22*$X$2</f>
        <v>40</v>
      </c>
      <c r="AB22" s="21">
        <f>IF((AA22+Z22+Y22)&gt;100,"err ",AA22+Z22+Y22)</f>
        <v>90</v>
      </c>
    </row>
    <row r="23" spans="1:28">
      <c r="A23" s="11" t="s">
        <v>69</v>
      </c>
      <c r="B23" s="11">
        <v>21</v>
      </c>
      <c r="C23" s="13" t="s">
        <v>70</v>
      </c>
      <c r="D23" s="14">
        <f>AB23</f>
        <v>92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10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80</v>
      </c>
      <c r="Y23" s="18">
        <f>I23+J23+K23+L23+M23+N23+O23+P23</f>
        <v>50</v>
      </c>
      <c r="Z23" s="19">
        <f>Q23+R23+S23+T23+U23</f>
        <v>0</v>
      </c>
      <c r="AA23" s="20">
        <f>V23*$V$2+W23*$W$2+X23*$X$2</f>
        <v>42</v>
      </c>
      <c r="AB23" s="21">
        <f>IF((AA23+Z23+Y23)&gt;100,"err ",AA23+Z23+Y23)</f>
        <v>92</v>
      </c>
    </row>
  </sheetData>
  <sheetProtection password="E1ED" sheet="1" objects="1" scenarios="1"/>
  <dataValidations count="22">
    <dataValidation type="whole" allowBlank="1" showInputMessage="1" showErrorMessage="1" errorTitle="Valor fuera de rango" error="Ingrese un valor correcto" sqref="I3:U3" xr:uid="{00000000-0002-0000-0000-000000000000}">
      <formula1>0</formula1>
      <formula2>I2</formula2>
    </dataValidation>
    <dataValidation type="whole" allowBlank="1" showInputMessage="1" showErrorMessage="1" errorTitle="Valor fuera de rango" error="Ingrese un valor correcto" sqref="V3:X23 D3:D23" xr:uid="{00000000-0002-0000-00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0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0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0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0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0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0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0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0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0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0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0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0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0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0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0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0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0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0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0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000-000054010000}">
      <formula1>0</formula1>
      <formula2>I2</formula2>
    </dataValidation>
  </dataValidations>
  <pageMargins left="0.7" right="0.7" top="0.75" bottom="0.75" header="0.3" footer="0.3"/>
  <pageSetup paperSize="0" orientation="portrait" horizontalDpi="0" verticalDpi="0" copies="0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B18"/>
  <sheetViews>
    <sheetView workbookViewId="0">
      <selection activeCell="X18" sqref="X18"/>
    </sheetView>
  </sheetViews>
  <sheetFormatPr defaultColWidth="11.42578125" defaultRowHeight="15"/>
  <cols>
    <col min="1" max="2" width="7" bestFit="1" customWidth="1"/>
    <col min="3" max="3" width="37.71093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502</v>
      </c>
      <c r="C1" s="1" t="s">
        <v>503</v>
      </c>
      <c r="D1" s="4" t="s">
        <v>504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505</v>
      </c>
      <c r="B3" s="11">
        <v>1</v>
      </c>
      <c r="C3" s="13" t="s">
        <v>506</v>
      </c>
      <c r="D3" s="14">
        <f>AB3</f>
        <v>90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75</v>
      </c>
      <c r="Y3" s="18">
        <f>I3+J3+K3+L3+M3+N3+O3+P3</f>
        <v>50</v>
      </c>
      <c r="Z3" s="19">
        <f>Q3+R3+S3+T3+U3</f>
        <v>0</v>
      </c>
      <c r="AA3" s="20">
        <f>V3*$V$2+W3*$W$2+X3*$X$2</f>
        <v>40</v>
      </c>
      <c r="AB3" s="21">
        <f>IF((AA3+Z3+Y3)&gt;100,"err ",AA3+Z3+Y3)</f>
        <v>90</v>
      </c>
    </row>
    <row r="4" spans="1:28">
      <c r="A4" s="11" t="s">
        <v>507</v>
      </c>
      <c r="B4" s="11">
        <v>2</v>
      </c>
      <c r="C4" s="13" t="s">
        <v>508</v>
      </c>
      <c r="D4" s="14">
        <f>AB4</f>
        <v>92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80</v>
      </c>
      <c r="Y4" s="18">
        <f>I4+J4+K4+L4+M4+N4+O4+P4</f>
        <v>50</v>
      </c>
      <c r="Z4" s="19">
        <f>Q4+R4+S4+T4+U4</f>
        <v>0</v>
      </c>
      <c r="AA4" s="20">
        <f>V4*$V$2+W4*$W$2+X4*$X$2</f>
        <v>42</v>
      </c>
      <c r="AB4" s="21">
        <f>IF((AA4+Z4+Y4)&gt;100,"err ",AA4+Z4+Y4)</f>
        <v>92</v>
      </c>
    </row>
    <row r="5" spans="1:28">
      <c r="A5" s="11" t="s">
        <v>509</v>
      </c>
      <c r="B5" s="11">
        <v>3</v>
      </c>
      <c r="C5" s="13" t="s">
        <v>510</v>
      </c>
      <c r="D5" s="14">
        <f>AB5</f>
        <v>94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85</v>
      </c>
      <c r="Y5" s="18">
        <f>I5+J5+K5+L5+M5+N5+O5+P5</f>
        <v>50</v>
      </c>
      <c r="Z5" s="19">
        <f>Q5+R5+S5+T5+U5</f>
        <v>0</v>
      </c>
      <c r="AA5" s="20">
        <f>V5*$V$2+W5*$W$2+X5*$X$2</f>
        <v>44</v>
      </c>
      <c r="AB5" s="21">
        <f>IF((AA5+Z5+Y5)&gt;100,"err ",AA5+Z5+Y5)</f>
        <v>94</v>
      </c>
    </row>
    <row r="6" spans="1:28">
      <c r="A6" s="11" t="s">
        <v>511</v>
      </c>
      <c r="B6" s="11">
        <v>4</v>
      </c>
      <c r="C6" s="13" t="s">
        <v>512</v>
      </c>
      <c r="D6" s="14">
        <f>AB6</f>
        <v>90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75</v>
      </c>
      <c r="Y6" s="18">
        <f>I6+J6+K6+L6+M6+N6+O6+P6</f>
        <v>50</v>
      </c>
      <c r="Z6" s="19">
        <f>Q6+R6+S6+T6+U6</f>
        <v>0</v>
      </c>
      <c r="AA6" s="20">
        <f>V6*$V$2+W6*$W$2+X6*$X$2</f>
        <v>40</v>
      </c>
      <c r="AB6" s="21">
        <f>IF((AA6+Z6+Y6)&gt;100,"err ",AA6+Z6+Y6)</f>
        <v>90</v>
      </c>
    </row>
    <row r="7" spans="1:28">
      <c r="A7" s="11" t="s">
        <v>513</v>
      </c>
      <c r="B7" s="11">
        <v>5</v>
      </c>
      <c r="C7" s="13" t="s">
        <v>514</v>
      </c>
      <c r="D7" s="14">
        <f>AB7</f>
        <v>78</v>
      </c>
      <c r="E7" s="12"/>
      <c r="F7" s="12"/>
      <c r="G7" s="12"/>
      <c r="I7" s="15">
        <v>10</v>
      </c>
      <c r="J7" s="15">
        <v>2</v>
      </c>
      <c r="K7" s="15">
        <v>2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85</v>
      </c>
      <c r="Y7" s="18">
        <f>I7+J7+K7+L7+M7+N7+O7+P7</f>
        <v>34</v>
      </c>
      <c r="Z7" s="19">
        <f>Q7+R7+S7+T7+U7</f>
        <v>0</v>
      </c>
      <c r="AA7" s="20">
        <f>V7*$V$2+W7*$W$2+X7*$X$2</f>
        <v>44</v>
      </c>
      <c r="AB7" s="21">
        <f>IF((AA7+Z7+Y7)&gt;100,"err ",AA7+Z7+Y7)</f>
        <v>78</v>
      </c>
    </row>
    <row r="8" spans="1:28">
      <c r="A8" s="11" t="s">
        <v>515</v>
      </c>
      <c r="B8" s="11">
        <v>6</v>
      </c>
      <c r="C8" s="13" t="s">
        <v>516</v>
      </c>
      <c r="D8" s="14">
        <f>AB8</f>
        <v>88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70</v>
      </c>
      <c r="Y8" s="18">
        <f>I8+J8+K8+L8+M8+N8+O8+P8</f>
        <v>50</v>
      </c>
      <c r="Z8" s="19">
        <f>Q8+R8+S8+T8+U8</f>
        <v>0</v>
      </c>
      <c r="AA8" s="20">
        <f>V8*$V$2+W8*$W$2+X8*$X$2</f>
        <v>38</v>
      </c>
      <c r="AB8" s="21">
        <f>IF((AA8+Z8+Y8)&gt;100,"err ",AA8+Z8+Y8)</f>
        <v>88</v>
      </c>
    </row>
    <row r="9" spans="1:28">
      <c r="A9" s="11" t="s">
        <v>517</v>
      </c>
      <c r="B9" s="11">
        <v>7</v>
      </c>
      <c r="C9" s="13" t="s">
        <v>518</v>
      </c>
      <c r="D9" s="14">
        <f>AB9</f>
        <v>90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75</v>
      </c>
      <c r="Y9" s="18">
        <f>I9+J9+K9+L9+M9+N9+O9+P9</f>
        <v>50</v>
      </c>
      <c r="Z9" s="19">
        <f>Q9+R9+S9+T9+U9</f>
        <v>0</v>
      </c>
      <c r="AA9" s="20">
        <f>V9*$V$2+W9*$W$2+X9*$X$2</f>
        <v>40</v>
      </c>
      <c r="AB9" s="21">
        <f>IF((AA9+Z9+Y9)&gt;100,"err ",AA9+Z9+Y9)</f>
        <v>90</v>
      </c>
    </row>
    <row r="10" spans="1:28">
      <c r="A10" s="11" t="s">
        <v>519</v>
      </c>
      <c r="B10" s="11">
        <v>8</v>
      </c>
      <c r="C10" s="13" t="s">
        <v>520</v>
      </c>
      <c r="D10" s="14">
        <f>AB10</f>
        <v>84</v>
      </c>
      <c r="E10" s="12"/>
      <c r="F10" s="12"/>
      <c r="G10" s="12"/>
      <c r="I10" s="15">
        <v>10</v>
      </c>
      <c r="J10" s="15">
        <v>10</v>
      </c>
      <c r="K10" s="15">
        <v>2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80</v>
      </c>
      <c r="Y10" s="18">
        <f>I10+J10+K10+L10+M10+N10+O10+P10</f>
        <v>42</v>
      </c>
      <c r="Z10" s="19">
        <f>Q10+R10+S10+T10+U10</f>
        <v>0</v>
      </c>
      <c r="AA10" s="20">
        <f>V10*$V$2+W10*$W$2+X10*$X$2</f>
        <v>42</v>
      </c>
      <c r="AB10" s="21">
        <f>IF((AA10+Z10+Y10)&gt;100,"err ",AA10+Z10+Y10)</f>
        <v>84</v>
      </c>
    </row>
    <row r="11" spans="1:28">
      <c r="A11" s="11" t="s">
        <v>521</v>
      </c>
      <c r="B11" s="11">
        <v>9</v>
      </c>
      <c r="C11" s="13" t="s">
        <v>522</v>
      </c>
      <c r="D11" s="14">
        <f>AB11</f>
        <v>86</v>
      </c>
      <c r="E11" s="12"/>
      <c r="F11" s="12"/>
      <c r="G11" s="12"/>
      <c r="I11" s="15">
        <v>10</v>
      </c>
      <c r="J11" s="15">
        <v>10</v>
      </c>
      <c r="K11" s="15">
        <v>2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85</v>
      </c>
      <c r="Y11" s="18">
        <f>I11+J11+K11+L11+M11+N11+O11+P11</f>
        <v>42</v>
      </c>
      <c r="Z11" s="19">
        <f>Q11+R11+S11+T11+U11</f>
        <v>0</v>
      </c>
      <c r="AA11" s="20">
        <f>V11*$V$2+W11*$W$2+X11*$X$2</f>
        <v>44</v>
      </c>
      <c r="AB11" s="21">
        <f>IF((AA11+Z11+Y11)&gt;100,"err ",AA11+Z11+Y11)</f>
        <v>86</v>
      </c>
    </row>
    <row r="12" spans="1:28">
      <c r="A12" s="11" t="s">
        <v>523</v>
      </c>
      <c r="B12" s="11">
        <v>10</v>
      </c>
      <c r="C12" s="13" t="s">
        <v>524</v>
      </c>
      <c r="D12" s="14">
        <f>AB12</f>
        <v>90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75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40</v>
      </c>
      <c r="AB12" s="21">
        <f>IF((AA12+Z12+Y12)&gt;100,"err ",AA12+Z12+Y12)</f>
        <v>90</v>
      </c>
    </row>
    <row r="13" spans="1:28">
      <c r="A13" s="11" t="s">
        <v>525</v>
      </c>
      <c r="B13" s="11">
        <v>11</v>
      </c>
      <c r="C13" s="13" t="s">
        <v>526</v>
      </c>
      <c r="D13" s="14">
        <f>AB13</f>
        <v>92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80</v>
      </c>
      <c r="Y13" s="18">
        <f>I13+J13+K13+L13+M13+N13+O13+P13</f>
        <v>50</v>
      </c>
      <c r="Z13" s="19">
        <f>Q13+R13+S13+T13+U13</f>
        <v>0</v>
      </c>
      <c r="AA13" s="20">
        <f>V13*$V$2+W13*$W$2+X13*$X$2</f>
        <v>42</v>
      </c>
      <c r="AB13" s="21">
        <f>IF((AA13+Z13+Y13)&gt;100,"err ",AA13+Z13+Y13)</f>
        <v>92</v>
      </c>
    </row>
    <row r="14" spans="1:28">
      <c r="A14" s="11" t="s">
        <v>527</v>
      </c>
      <c r="B14" s="11">
        <v>12</v>
      </c>
      <c r="C14" s="13" t="s">
        <v>528</v>
      </c>
      <c r="D14" s="14">
        <f>AB14</f>
        <v>92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80</v>
      </c>
      <c r="Y14" s="18">
        <f>I14+J14+K14+L14+M14+N14+O14+P14</f>
        <v>50</v>
      </c>
      <c r="Z14" s="19">
        <f>Q14+R14+S14+T14+U14</f>
        <v>0</v>
      </c>
      <c r="AA14" s="20">
        <f>V14*$V$2+W14*$W$2+X14*$X$2</f>
        <v>42</v>
      </c>
      <c r="AB14" s="21">
        <f>IF((AA14+Z14+Y14)&gt;100,"err ",AA14+Z14+Y14)</f>
        <v>92</v>
      </c>
    </row>
    <row r="15" spans="1:28">
      <c r="A15" s="11" t="s">
        <v>529</v>
      </c>
      <c r="B15" s="11">
        <v>13</v>
      </c>
      <c r="C15" s="13" t="s">
        <v>530</v>
      </c>
      <c r="D15" s="14">
        <f>AB15</f>
        <v>90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75</v>
      </c>
      <c r="Y15" s="18">
        <f>I15+J15+K15+L15+M15+N15+O15+P15</f>
        <v>50</v>
      </c>
      <c r="Z15" s="19">
        <f>Q15+R15+S15+T15+U15</f>
        <v>0</v>
      </c>
      <c r="AA15" s="20">
        <f>V15*$V$2+W15*$W$2+X15*$X$2</f>
        <v>40</v>
      </c>
      <c r="AB15" s="21">
        <f>IF((AA15+Z15+Y15)&gt;100,"err ",AA15+Z15+Y15)</f>
        <v>90</v>
      </c>
    </row>
    <row r="16" spans="1:28">
      <c r="A16" s="11" t="s">
        <v>531</v>
      </c>
      <c r="B16" s="11">
        <v>14</v>
      </c>
      <c r="C16" s="13" t="s">
        <v>532</v>
      </c>
      <c r="D16" s="14">
        <f>AB16</f>
        <v>86</v>
      </c>
      <c r="E16" s="12"/>
      <c r="F16" s="12"/>
      <c r="G16" s="12"/>
      <c r="I16" s="15">
        <v>10</v>
      </c>
      <c r="J16" s="15">
        <v>2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85</v>
      </c>
      <c r="Y16" s="18">
        <f>I16+J16+K16+L16+M16+N16+O16+P16</f>
        <v>42</v>
      </c>
      <c r="Z16" s="19">
        <f>Q16+R16+S16+T16+U16</f>
        <v>0</v>
      </c>
      <c r="AA16" s="20">
        <f>V16*$V$2+W16*$W$2+X16*$X$2</f>
        <v>44</v>
      </c>
      <c r="AB16" s="21">
        <f>IF((AA16+Z16+Y16)&gt;100,"err ",AA16+Z16+Y16)</f>
        <v>86</v>
      </c>
    </row>
    <row r="17" spans="1:28">
      <c r="A17" s="11" t="s">
        <v>533</v>
      </c>
      <c r="B17" s="11">
        <v>15</v>
      </c>
      <c r="C17" s="13" t="s">
        <v>534</v>
      </c>
      <c r="D17" s="14">
        <f>AB17</f>
        <v>86</v>
      </c>
      <c r="E17" s="12"/>
      <c r="F17" s="12"/>
      <c r="G17" s="12"/>
      <c r="I17" s="15">
        <v>10</v>
      </c>
      <c r="J17" s="15">
        <v>10</v>
      </c>
      <c r="K17" s="15">
        <v>2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85</v>
      </c>
      <c r="Y17" s="18">
        <f>I17+J17+K17+L17+M17+N17+O17+P17</f>
        <v>42</v>
      </c>
      <c r="Z17" s="19">
        <f>Q17+R17+S17+T17+U17</f>
        <v>0</v>
      </c>
      <c r="AA17" s="20">
        <f>V17*$V$2+W17*$W$2+X17*$X$2</f>
        <v>44</v>
      </c>
      <c r="AB17" s="21">
        <f>IF((AA17+Z17+Y17)&gt;100,"err ",AA17+Z17+Y17)</f>
        <v>86</v>
      </c>
    </row>
    <row r="18" spans="1:28">
      <c r="A18" s="11" t="s">
        <v>535</v>
      </c>
      <c r="B18" s="11">
        <v>16</v>
      </c>
      <c r="C18" s="13" t="s">
        <v>536</v>
      </c>
      <c r="D18" s="14">
        <f>AB18</f>
        <v>44</v>
      </c>
      <c r="E18" s="12"/>
      <c r="F18" s="12"/>
      <c r="G18" s="12"/>
      <c r="I18" s="15">
        <v>10</v>
      </c>
      <c r="J18" s="15">
        <v>2</v>
      </c>
      <c r="K18" s="15">
        <v>2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0</v>
      </c>
      <c r="Y18" s="18">
        <f>I18+J18+K18+L18+M18+N18+O18+P18</f>
        <v>34</v>
      </c>
      <c r="Z18" s="19">
        <f>Q18+R18+S18+T18+U18</f>
        <v>0</v>
      </c>
      <c r="AA18" s="20">
        <f>V18*$V$2+W18*$W$2+X18*$X$2</f>
        <v>10</v>
      </c>
      <c r="AB18" s="21">
        <f>IF((AA18+Z18+Y18)&gt;100,"err ",AA18+Z18+Y18)</f>
        <v>44</v>
      </c>
    </row>
  </sheetData>
  <sheetProtection password="E1ED" sheet="1" objects="1" scenarios="1"/>
  <dataValidations count="17">
    <dataValidation type="whole" allowBlank="1" showInputMessage="1" showErrorMessage="1" errorTitle="Valor fuera de rango" error="Ingrese un valor correcto" sqref="I3:U3" xr:uid="{00000000-0002-0000-0900-000000000000}">
      <formula1>0</formula1>
      <formula2>I2</formula2>
    </dataValidation>
    <dataValidation type="whole" allowBlank="1" showInputMessage="1" showErrorMessage="1" errorTitle="Valor fuera de rango" error="Ingrese un valor correcto" sqref="V3:X18 D3:D18" xr:uid="{00000000-0002-0000-09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9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9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9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9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9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9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9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9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9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9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9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9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9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9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900-0000FF000000}">
      <formula1>0</formula1>
      <formula2>I2</formula2>
    </dataValidation>
  </dataValidations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B23"/>
  <sheetViews>
    <sheetView topLeftCell="A6" workbookViewId="0">
      <selection activeCell="X17" sqref="X17"/>
    </sheetView>
  </sheetViews>
  <sheetFormatPr defaultColWidth="11.42578125" defaultRowHeight="15"/>
  <cols>
    <col min="1" max="2" width="7" bestFit="1" customWidth="1"/>
    <col min="3" max="3" width="37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2" width="9.42578125" bestFit="1" customWidth="1"/>
    <col min="23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537</v>
      </c>
      <c r="C1" s="1" t="s">
        <v>538</v>
      </c>
      <c r="D1" s="4" t="s">
        <v>539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540</v>
      </c>
      <c r="B3" s="11">
        <v>1</v>
      </c>
      <c r="C3" s="13" t="s">
        <v>541</v>
      </c>
      <c r="D3" s="14">
        <f>AB3</f>
        <v>78</v>
      </c>
      <c r="E3" s="12"/>
      <c r="F3" s="12"/>
      <c r="G3" s="12"/>
      <c r="I3" s="15">
        <v>10</v>
      </c>
      <c r="J3" s="15">
        <v>2</v>
      </c>
      <c r="K3" s="15">
        <v>2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85</v>
      </c>
      <c r="Y3" s="18">
        <f>I3+J3+K3+L3+M3+N3+O3+P3</f>
        <v>34</v>
      </c>
      <c r="Z3" s="19">
        <f>Q3+R3+S3+T3+U3</f>
        <v>0</v>
      </c>
      <c r="AA3" s="20">
        <f>V3*$V$2+W3*$W$2+X3*$X$2</f>
        <v>44</v>
      </c>
      <c r="AB3" s="21">
        <f>IF((AA3+Z3+Y3)&gt;100,"err ",AA3+Z3+Y3)</f>
        <v>78</v>
      </c>
    </row>
    <row r="4" spans="1:28">
      <c r="A4" s="11" t="s">
        <v>542</v>
      </c>
      <c r="B4" s="11">
        <v>2</v>
      </c>
      <c r="C4" s="13" t="s">
        <v>543</v>
      </c>
      <c r="D4" s="14">
        <f>AB4</f>
        <v>94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85</v>
      </c>
      <c r="Y4" s="18">
        <f>I4+J4+K4+L4+M4+N4+O4+P4</f>
        <v>50</v>
      </c>
      <c r="Z4" s="19">
        <f>Q4+R4+S4+T4+U4</f>
        <v>0</v>
      </c>
      <c r="AA4" s="20">
        <f>V4*$V$2+W4*$W$2+X4*$X$2</f>
        <v>44</v>
      </c>
      <c r="AB4" s="21">
        <f>IF((AA4+Z4+Y4)&gt;100,"err ",AA4+Z4+Y4)</f>
        <v>94</v>
      </c>
    </row>
    <row r="5" spans="1:28">
      <c r="A5" s="11" t="s">
        <v>544</v>
      </c>
      <c r="B5" s="11">
        <v>3</v>
      </c>
      <c r="C5" s="13" t="s">
        <v>545</v>
      </c>
      <c r="D5" s="14">
        <f>AB5</f>
        <v>94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85</v>
      </c>
      <c r="Y5" s="18">
        <f>I5+J5+K5+L5+M5+N5+O5+P5</f>
        <v>50</v>
      </c>
      <c r="Z5" s="19">
        <f>Q5+R5+S5+T5+U5</f>
        <v>0</v>
      </c>
      <c r="AA5" s="20">
        <f>V5*$V$2+W5*$W$2+X5*$X$2</f>
        <v>44</v>
      </c>
      <c r="AB5" s="21">
        <f>IF((AA5+Z5+Y5)&gt;100,"err ",AA5+Z5+Y5)</f>
        <v>94</v>
      </c>
    </row>
    <row r="6" spans="1:28">
      <c r="A6" s="11" t="s">
        <v>546</v>
      </c>
      <c r="B6" s="11">
        <v>4</v>
      </c>
      <c r="C6" s="13" t="s">
        <v>547</v>
      </c>
      <c r="D6" s="14">
        <f>AB6</f>
        <v>88</v>
      </c>
      <c r="E6" s="12"/>
      <c r="F6" s="12"/>
      <c r="G6" s="12"/>
      <c r="I6" s="15">
        <v>10</v>
      </c>
      <c r="J6" s="15">
        <v>2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90</v>
      </c>
      <c r="Y6" s="18">
        <f>I6+J6+K6+L6+M6+N6+O6+P6</f>
        <v>42</v>
      </c>
      <c r="Z6" s="19">
        <f>Q6+R6+S6+T6+U6</f>
        <v>0</v>
      </c>
      <c r="AA6" s="20">
        <f>V6*$V$2+W6*$W$2+X6*$X$2</f>
        <v>46</v>
      </c>
      <c r="AB6" s="21">
        <f>IF((AA6+Z6+Y6)&gt;100,"err ",AA6+Z6+Y6)</f>
        <v>88</v>
      </c>
    </row>
    <row r="7" spans="1:28">
      <c r="A7" s="11" t="s">
        <v>548</v>
      </c>
      <c r="B7" s="11">
        <v>5</v>
      </c>
      <c r="C7" s="13" t="s">
        <v>549</v>
      </c>
      <c r="D7" s="14">
        <f>AB7</f>
        <v>94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85</v>
      </c>
      <c r="Y7" s="18">
        <f>I7+J7+K7+L7+M7+N7+O7+P7</f>
        <v>50</v>
      </c>
      <c r="Z7" s="19">
        <f>Q7+R7+S7+T7+U7</f>
        <v>0</v>
      </c>
      <c r="AA7" s="20">
        <f>V7*$V$2+W7*$W$2+X7*$X$2</f>
        <v>44</v>
      </c>
      <c r="AB7" s="21">
        <f>IF((AA7+Z7+Y7)&gt;100,"err ",AA7+Z7+Y7)</f>
        <v>94</v>
      </c>
    </row>
    <row r="8" spans="1:28">
      <c r="A8" s="11" t="s">
        <v>550</v>
      </c>
      <c r="B8" s="11">
        <v>6</v>
      </c>
      <c r="C8" s="13" t="s">
        <v>551</v>
      </c>
      <c r="D8" s="14">
        <f>AB8</f>
        <v>78</v>
      </c>
      <c r="E8" s="12"/>
      <c r="F8" s="12"/>
      <c r="G8" s="12"/>
      <c r="I8" s="15">
        <v>10</v>
      </c>
      <c r="J8" s="15">
        <v>2</v>
      </c>
      <c r="K8" s="15">
        <v>2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85</v>
      </c>
      <c r="Y8" s="18">
        <f>I8+J8+K8+L8+M8+N8+O8+P8</f>
        <v>34</v>
      </c>
      <c r="Z8" s="19">
        <f>Q8+R8+S8+T8+U8</f>
        <v>0</v>
      </c>
      <c r="AA8" s="20">
        <f>V8*$V$2+W8*$W$2+X8*$X$2</f>
        <v>44</v>
      </c>
      <c r="AB8" s="21">
        <f>IF((AA8+Z8+Y8)&gt;100,"err ",AA8+Z8+Y8)</f>
        <v>78</v>
      </c>
    </row>
    <row r="9" spans="1:28">
      <c r="A9" s="11" t="s">
        <v>552</v>
      </c>
      <c r="B9" s="11">
        <v>7</v>
      </c>
      <c r="C9" s="13" t="s">
        <v>553</v>
      </c>
      <c r="D9" s="14">
        <f>AB9</f>
        <v>96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90</v>
      </c>
      <c r="Y9" s="18">
        <f>I9+J9+K9+L9+M9+N9+O9+P9</f>
        <v>50</v>
      </c>
      <c r="Z9" s="19">
        <f>Q9+R9+S9+T9+U9</f>
        <v>0</v>
      </c>
      <c r="AA9" s="20">
        <f>V9*$V$2+W9*$W$2+X9*$X$2</f>
        <v>46</v>
      </c>
      <c r="AB9" s="21">
        <f>IF((AA9+Z9+Y9)&gt;100,"err ",AA9+Z9+Y9)</f>
        <v>96</v>
      </c>
    </row>
    <row r="10" spans="1:28">
      <c r="A10" s="11" t="s">
        <v>554</v>
      </c>
      <c r="B10" s="11">
        <v>8</v>
      </c>
      <c r="C10" s="13" t="s">
        <v>555</v>
      </c>
      <c r="D10" s="14">
        <f>AB10</f>
        <v>94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85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44</v>
      </c>
      <c r="AB10" s="21">
        <f>IF((AA10+Z10+Y10)&gt;100,"err ",AA10+Z10+Y10)</f>
        <v>94</v>
      </c>
    </row>
    <row r="11" spans="1:28">
      <c r="A11" s="11" t="s">
        <v>556</v>
      </c>
      <c r="B11" s="11">
        <v>9</v>
      </c>
      <c r="C11" s="13" t="s">
        <v>557</v>
      </c>
      <c r="D11" s="14">
        <f>AB11</f>
        <v>92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80</v>
      </c>
      <c r="Y11" s="18">
        <f>I11+J11+K11+L11+M11+N11+O11+P11</f>
        <v>50</v>
      </c>
      <c r="Z11" s="19">
        <f>Q11+R11+S11+T11+U11</f>
        <v>0</v>
      </c>
      <c r="AA11" s="20">
        <f>V11*$V$2+W11*$W$2+X11*$X$2</f>
        <v>42</v>
      </c>
      <c r="AB11" s="21">
        <f>IF((AA11+Z11+Y11)&gt;100,"err ",AA11+Z11+Y11)</f>
        <v>92</v>
      </c>
    </row>
    <row r="12" spans="1:28">
      <c r="A12" s="11" t="s">
        <v>558</v>
      </c>
      <c r="B12" s="11">
        <v>10</v>
      </c>
      <c r="C12" s="13" t="s">
        <v>559</v>
      </c>
      <c r="D12" s="14">
        <f>AB12</f>
        <v>94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85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44</v>
      </c>
      <c r="AB12" s="21">
        <f>IF((AA12+Z12+Y12)&gt;100,"err ",AA12+Z12+Y12)</f>
        <v>94</v>
      </c>
    </row>
    <row r="13" spans="1:28">
      <c r="A13" s="11" t="s">
        <v>560</v>
      </c>
      <c r="B13" s="11">
        <v>11</v>
      </c>
      <c r="C13" s="13" t="s">
        <v>561</v>
      </c>
      <c r="D13" s="14">
        <f>AB13</f>
        <v>94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85</v>
      </c>
      <c r="Y13" s="18">
        <f>I13+J13+K13+L13+M13+N13+O13+P13</f>
        <v>50</v>
      </c>
      <c r="Z13" s="19">
        <f>Q13+R13+S13+T13+U13</f>
        <v>0</v>
      </c>
      <c r="AA13" s="20">
        <f>V13*$V$2+W13*$W$2+X13*$X$2</f>
        <v>44</v>
      </c>
      <c r="AB13" s="21">
        <f>IF((AA13+Z13+Y13)&gt;100,"err ",AA13+Z13+Y13)</f>
        <v>94</v>
      </c>
    </row>
    <row r="14" spans="1:28">
      <c r="A14" s="11" t="s">
        <v>562</v>
      </c>
      <c r="B14" s="11">
        <v>12</v>
      </c>
      <c r="C14" s="13" t="s">
        <v>563</v>
      </c>
      <c r="D14" s="14">
        <f>AB14</f>
        <v>94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85</v>
      </c>
      <c r="Y14" s="18">
        <f>I14+J14+K14+L14+M14+N14+O14+P14</f>
        <v>50</v>
      </c>
      <c r="Z14" s="19">
        <f>Q14+R14+S14+T14+U14</f>
        <v>0</v>
      </c>
      <c r="AA14" s="20">
        <f>V14*$V$2+W14*$W$2+X14*$X$2</f>
        <v>44</v>
      </c>
      <c r="AB14" s="21">
        <f>IF((AA14+Z14+Y14)&gt;100,"err ",AA14+Z14+Y14)</f>
        <v>94</v>
      </c>
    </row>
    <row r="15" spans="1:28">
      <c r="A15" s="11" t="s">
        <v>564</v>
      </c>
      <c r="B15" s="11">
        <v>13</v>
      </c>
      <c r="C15" s="13" t="s">
        <v>565</v>
      </c>
      <c r="D15" s="14">
        <f>AB15</f>
        <v>44</v>
      </c>
      <c r="E15" s="12"/>
      <c r="F15" s="12"/>
      <c r="G15" s="12"/>
      <c r="I15" s="15">
        <v>10</v>
      </c>
      <c r="J15" s="15">
        <v>2</v>
      </c>
      <c r="K15" s="15">
        <v>2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0</v>
      </c>
      <c r="Y15" s="18">
        <f>I15+J15+K15+L15+M15+N15+O15+P15</f>
        <v>34</v>
      </c>
      <c r="Z15" s="19">
        <f>Q15+R15+S15+T15+U15</f>
        <v>0</v>
      </c>
      <c r="AA15" s="20">
        <f>V15*$V$2+W15*$W$2+X15*$X$2</f>
        <v>10</v>
      </c>
      <c r="AB15" s="21">
        <f>IF((AA15+Z15+Y15)&gt;100,"err ",AA15+Z15+Y15)</f>
        <v>44</v>
      </c>
    </row>
    <row r="16" spans="1:28">
      <c r="A16" s="11" t="s">
        <v>566</v>
      </c>
      <c r="B16" s="11">
        <v>14</v>
      </c>
      <c r="C16" s="13" t="s">
        <v>567</v>
      </c>
      <c r="D16" s="14">
        <f>AB16</f>
        <v>72</v>
      </c>
      <c r="E16" s="12"/>
      <c r="F16" s="12"/>
      <c r="G16" s="12"/>
      <c r="I16" s="15">
        <v>10</v>
      </c>
      <c r="J16" s="15">
        <v>2</v>
      </c>
      <c r="K16" s="15">
        <v>2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70</v>
      </c>
      <c r="Y16" s="18">
        <f>I16+J16+K16+L16+M16+N16+O16+P16</f>
        <v>34</v>
      </c>
      <c r="Z16" s="19">
        <f>Q16+R16+S16+T16+U16</f>
        <v>0</v>
      </c>
      <c r="AA16" s="20">
        <f>V16*$V$2+W16*$W$2+X16*$X$2</f>
        <v>38</v>
      </c>
      <c r="AB16" s="21">
        <f>IF((AA16+Z16+Y16)&gt;100,"err ",AA16+Z16+Y16)</f>
        <v>72</v>
      </c>
    </row>
    <row r="17" spans="1:28">
      <c r="A17" s="11" t="s">
        <v>568</v>
      </c>
      <c r="B17" s="11">
        <v>15</v>
      </c>
      <c r="C17" s="13" t="s">
        <v>569</v>
      </c>
      <c r="D17" s="14">
        <f>AB17</f>
        <v>94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85</v>
      </c>
      <c r="Y17" s="18">
        <f>I17+J17+K17+L17+M17+N17+O17+P17</f>
        <v>50</v>
      </c>
      <c r="Z17" s="19">
        <f>Q17+R17+S17+T17+U17</f>
        <v>0</v>
      </c>
      <c r="AA17" s="20">
        <f>V17*$V$2+W17*$W$2+X17*$X$2</f>
        <v>44</v>
      </c>
      <c r="AB17" s="21">
        <f>IF((AA17+Z17+Y17)&gt;100,"err ",AA17+Z17+Y17)</f>
        <v>94</v>
      </c>
    </row>
    <row r="18" spans="1:28">
      <c r="A18" s="11" t="s">
        <v>570</v>
      </c>
      <c r="B18" s="11">
        <v>16</v>
      </c>
      <c r="C18" s="13" t="s">
        <v>571</v>
      </c>
      <c r="D18" s="14">
        <f>AB18</f>
        <v>94</v>
      </c>
      <c r="E18" s="12"/>
      <c r="F18" s="12"/>
      <c r="G18" s="12"/>
      <c r="I18" s="15">
        <v>10</v>
      </c>
      <c r="J18" s="15">
        <v>10</v>
      </c>
      <c r="K18" s="15">
        <v>10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85</v>
      </c>
      <c r="Y18" s="18">
        <f>I18+J18+K18+L18+M18+N18+O18+P18</f>
        <v>50</v>
      </c>
      <c r="Z18" s="19">
        <f>Q18+R18+S18+T18+U18</f>
        <v>0</v>
      </c>
      <c r="AA18" s="20">
        <f>V18*$V$2+W18*$W$2+X18*$X$2</f>
        <v>44</v>
      </c>
      <c r="AB18" s="21">
        <f>IF((AA18+Z18+Y18)&gt;100,"err ",AA18+Z18+Y18)</f>
        <v>94</v>
      </c>
    </row>
    <row r="19" spans="1:28">
      <c r="A19" s="11" t="s">
        <v>572</v>
      </c>
      <c r="B19" s="11">
        <v>17</v>
      </c>
      <c r="C19" s="13" t="s">
        <v>573</v>
      </c>
      <c r="D19" s="14">
        <f>AB19</f>
        <v>80</v>
      </c>
      <c r="E19" s="12"/>
      <c r="F19" s="12"/>
      <c r="G19" s="12"/>
      <c r="I19" s="15">
        <v>10</v>
      </c>
      <c r="J19" s="15">
        <v>2</v>
      </c>
      <c r="K19" s="15">
        <v>2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90</v>
      </c>
      <c r="Y19" s="18">
        <f>I19+J19+K19+L19+M19+N19+O19+P19</f>
        <v>34</v>
      </c>
      <c r="Z19" s="19">
        <f>Q19+R19+S19+T19+U19</f>
        <v>0</v>
      </c>
      <c r="AA19" s="20">
        <f>V19*$V$2+W19*$W$2+X19*$X$2</f>
        <v>46</v>
      </c>
      <c r="AB19" s="21">
        <f>IF((AA19+Z19+Y19)&gt;100,"err ",AA19+Z19+Y19)</f>
        <v>80</v>
      </c>
    </row>
    <row r="20" spans="1:28">
      <c r="A20" s="11" t="s">
        <v>574</v>
      </c>
      <c r="B20" s="11">
        <v>18</v>
      </c>
      <c r="C20" s="13" t="s">
        <v>575</v>
      </c>
      <c r="D20" s="14">
        <f>AB20</f>
        <v>94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85</v>
      </c>
      <c r="Y20" s="18">
        <f>I20+J20+K20+L20+M20+N20+O20+P20</f>
        <v>50</v>
      </c>
      <c r="Z20" s="19">
        <f>Q20+R20+S20+T20+U20</f>
        <v>0</v>
      </c>
      <c r="AA20" s="20">
        <f>V20*$V$2+W20*$W$2+X20*$X$2</f>
        <v>44</v>
      </c>
      <c r="AB20" s="21">
        <f>IF((AA20+Z20+Y20)&gt;100,"err ",AA20+Z20+Y20)</f>
        <v>94</v>
      </c>
    </row>
    <row r="21" spans="1:28">
      <c r="A21" s="11" t="s">
        <v>576</v>
      </c>
      <c r="B21" s="11">
        <v>19</v>
      </c>
      <c r="C21" s="13" t="s">
        <v>577</v>
      </c>
      <c r="D21" s="14">
        <f>AB21</f>
        <v>94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85</v>
      </c>
      <c r="Y21" s="18">
        <f>I21+J21+K21+L21+M21+N21+O21+P21</f>
        <v>50</v>
      </c>
      <c r="Z21" s="19">
        <f>Q21+R21+S21+T21+U21</f>
        <v>0</v>
      </c>
      <c r="AA21" s="20">
        <f>V21*$V$2+W21*$W$2+X21*$X$2</f>
        <v>44</v>
      </c>
      <c r="AB21" s="21">
        <f>IF((AA21+Z21+Y21)&gt;100,"err ",AA21+Z21+Y21)</f>
        <v>94</v>
      </c>
    </row>
    <row r="22" spans="1:28">
      <c r="A22" s="11" t="s">
        <v>578</v>
      </c>
      <c r="B22" s="11">
        <v>20</v>
      </c>
      <c r="C22" s="13" t="s">
        <v>579</v>
      </c>
      <c r="D22" s="14">
        <f>AB22</f>
        <v>94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85</v>
      </c>
      <c r="Y22" s="18">
        <f>I22+J22+K22+L22+M22+N22+O22+P22</f>
        <v>50</v>
      </c>
      <c r="Z22" s="19">
        <f>Q22+R22+S22+T22+U22</f>
        <v>0</v>
      </c>
      <c r="AA22" s="20">
        <f>V22*$V$2+W22*$W$2+X22*$X$2</f>
        <v>44</v>
      </c>
      <c r="AB22" s="21">
        <f>IF((AA22+Z22+Y22)&gt;100,"err ",AA22+Z22+Y22)</f>
        <v>94</v>
      </c>
    </row>
    <row r="23" spans="1:28">
      <c r="A23" s="11" t="s">
        <v>580</v>
      </c>
      <c r="B23" s="11">
        <v>21</v>
      </c>
      <c r="C23" s="13" t="s">
        <v>581</v>
      </c>
      <c r="D23" s="14">
        <f>AB23</f>
        <v>52</v>
      </c>
      <c r="E23" s="12"/>
      <c r="F23" s="12"/>
      <c r="G23" s="12"/>
      <c r="I23" s="15">
        <v>10</v>
      </c>
      <c r="J23" s="15">
        <v>10</v>
      </c>
      <c r="K23" s="15">
        <v>2</v>
      </c>
      <c r="L23" s="15">
        <v>10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0</v>
      </c>
      <c r="Y23" s="18">
        <f>I23+J23+K23+L23+M23+N23+O23+P23</f>
        <v>42</v>
      </c>
      <c r="Z23" s="19">
        <f>Q23+R23+S23+T23+U23</f>
        <v>0</v>
      </c>
      <c r="AA23" s="20">
        <f>V23*$V$2+W23*$W$2+X23*$X$2</f>
        <v>10</v>
      </c>
      <c r="AB23" s="21">
        <f>IF((AA23+Z23+Y23)&gt;100,"err ",AA23+Z23+Y23)</f>
        <v>52</v>
      </c>
    </row>
  </sheetData>
  <sheetProtection password="E1ED" sheet="1" objects="1" scenarios="1"/>
  <dataValidations count="22">
    <dataValidation type="whole" allowBlank="1" showInputMessage="1" showErrorMessage="1" errorTitle="Valor fuera de rango" error="Ingrese un valor correcto" sqref="I3:U3" xr:uid="{00000000-0002-0000-0A00-000000000000}">
      <formula1>0</formula1>
      <formula2>I2</formula2>
    </dataValidation>
    <dataValidation type="whole" allowBlank="1" showInputMessage="1" showErrorMessage="1" errorTitle="Valor fuera de rango" error="Ingrese un valor correcto" sqref="V3:X23 D3:D23" xr:uid="{00000000-0002-0000-0A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A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A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A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A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A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A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A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A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A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A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A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A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A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A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A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A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A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A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A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A00-000054010000}">
      <formula1>0</formula1>
      <formula2>I2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31"/>
  <sheetViews>
    <sheetView workbookViewId="0">
      <selection activeCell="X5" sqref="X5"/>
    </sheetView>
  </sheetViews>
  <sheetFormatPr defaultColWidth="11.42578125" defaultRowHeight="15"/>
  <cols>
    <col min="1" max="2" width="7" bestFit="1" customWidth="1"/>
    <col min="3" max="3" width="48.1406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582</v>
      </c>
      <c r="C1" s="1" t="s">
        <v>583</v>
      </c>
      <c r="D1" s="4" t="s">
        <v>584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585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586</v>
      </c>
      <c r="B3" s="11">
        <v>1</v>
      </c>
      <c r="C3" s="13" t="s">
        <v>587</v>
      </c>
      <c r="D3" s="14">
        <f>AB3</f>
        <v>85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70</v>
      </c>
      <c r="W3" s="17"/>
      <c r="X3" s="17">
        <v>70</v>
      </c>
      <c r="Y3" s="18">
        <f>I3+J3+K3+L3+M3+N3+O3+P3</f>
        <v>50</v>
      </c>
      <c r="Z3" s="19">
        <f>Q3+R3+S3+T3+U3</f>
        <v>0</v>
      </c>
      <c r="AA3" s="20">
        <f>V3*$V$2+W3*$W$2+X3*$X$2</f>
        <v>35</v>
      </c>
      <c r="AB3" s="21">
        <f>IF((AA3+Z3+Y3)&gt;100,"err ",AA3+Z3+Y3)</f>
        <v>85</v>
      </c>
    </row>
    <row r="4" spans="1:28">
      <c r="A4" s="11" t="s">
        <v>588</v>
      </c>
      <c r="B4" s="11">
        <v>2</v>
      </c>
      <c r="C4" s="13" t="s">
        <v>589</v>
      </c>
      <c r="D4" s="14">
        <f>AB4</f>
        <v>72</v>
      </c>
      <c r="E4" s="12"/>
      <c r="F4" s="12"/>
      <c r="G4" s="12"/>
      <c r="I4" s="15">
        <v>10</v>
      </c>
      <c r="J4" s="15">
        <v>10</v>
      </c>
      <c r="K4" s="15">
        <v>2</v>
      </c>
      <c r="L4" s="15">
        <v>10</v>
      </c>
      <c r="M4" s="15">
        <v>2</v>
      </c>
      <c r="N4" s="15"/>
      <c r="O4" s="15"/>
      <c r="P4" s="15"/>
      <c r="Q4" s="16"/>
      <c r="R4" s="16"/>
      <c r="S4" s="16"/>
      <c r="T4" s="16"/>
      <c r="U4" s="16"/>
      <c r="V4" s="17">
        <v>60</v>
      </c>
      <c r="W4" s="17"/>
      <c r="X4" s="17">
        <v>80</v>
      </c>
      <c r="Y4" s="18">
        <f>I4+J4+K4+L4+M4+N4+O4+P4</f>
        <v>34</v>
      </c>
      <c r="Z4" s="19">
        <f>Q4+R4+S4+T4+U4</f>
        <v>0</v>
      </c>
      <c r="AA4" s="20">
        <f>V4*$V$2+W4*$W$2+X4*$X$2</f>
        <v>38</v>
      </c>
      <c r="AB4" s="21">
        <f>IF((AA4+Z4+Y4)&gt;100,"err ",AA4+Z4+Y4)</f>
        <v>72</v>
      </c>
    </row>
    <row r="5" spans="1:28">
      <c r="A5" s="11" t="s">
        <v>590</v>
      </c>
      <c r="B5" s="11">
        <v>3</v>
      </c>
      <c r="C5" s="13" t="s">
        <v>591</v>
      </c>
      <c r="D5" s="14">
        <f>AB5</f>
        <v>76</v>
      </c>
      <c r="E5" s="12"/>
      <c r="F5" s="12"/>
      <c r="G5" s="12"/>
      <c r="I5" s="15">
        <v>2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80</v>
      </c>
      <c r="W5" s="17"/>
      <c r="X5" s="17">
        <v>65</v>
      </c>
      <c r="Y5" s="18">
        <f>I5+J5+K5+L5+M5+N5+O5+P5</f>
        <v>42</v>
      </c>
      <c r="Z5" s="19">
        <f>Q5+R5+S5+T5+U5</f>
        <v>0</v>
      </c>
      <c r="AA5" s="20">
        <f>V5*$V$2+W5*$W$2+X5*$X$2</f>
        <v>34</v>
      </c>
      <c r="AB5" s="21">
        <f>IF((AA5+Z5+Y5)&gt;100,"err ",AA5+Z5+Y5)</f>
        <v>76</v>
      </c>
    </row>
    <row r="6" spans="1:28">
      <c r="A6" s="11" t="s">
        <v>592</v>
      </c>
      <c r="B6" s="11">
        <v>4</v>
      </c>
      <c r="C6" s="13" t="s">
        <v>593</v>
      </c>
      <c r="D6" s="14">
        <f>AB6</f>
        <v>76</v>
      </c>
      <c r="E6" s="12"/>
      <c r="F6" s="12"/>
      <c r="G6" s="12"/>
      <c r="I6" s="15">
        <v>2</v>
      </c>
      <c r="J6" s="15">
        <v>10</v>
      </c>
      <c r="K6" s="15">
        <v>10</v>
      </c>
      <c r="L6" s="15">
        <v>10</v>
      </c>
      <c r="M6" s="15">
        <v>9</v>
      </c>
      <c r="N6" s="15"/>
      <c r="O6" s="15"/>
      <c r="P6" s="15"/>
      <c r="Q6" s="16"/>
      <c r="R6" s="16"/>
      <c r="S6" s="16"/>
      <c r="T6" s="16"/>
      <c r="U6" s="16"/>
      <c r="V6" s="17">
        <v>50</v>
      </c>
      <c r="W6" s="17"/>
      <c r="X6" s="17">
        <v>75</v>
      </c>
      <c r="Y6" s="18">
        <f>I6+J6+K6+L6+M6+N6+O6+P6</f>
        <v>41</v>
      </c>
      <c r="Z6" s="19">
        <f>Q6+R6+S6+T6+U6</f>
        <v>0</v>
      </c>
      <c r="AA6" s="20">
        <f>V6*$V$2+W6*$W$2+X6*$X$2</f>
        <v>35</v>
      </c>
      <c r="AB6" s="21">
        <f>IF((AA6+Z6+Y6)&gt;100,"err ",AA6+Z6+Y6)</f>
        <v>76</v>
      </c>
    </row>
    <row r="7" spans="1:28">
      <c r="A7" s="11" t="s">
        <v>594</v>
      </c>
      <c r="B7" s="11">
        <v>5</v>
      </c>
      <c r="C7" s="13" t="s">
        <v>595</v>
      </c>
      <c r="D7" s="14">
        <f>AB7</f>
        <v>61</v>
      </c>
      <c r="E7" s="12"/>
      <c r="F7" s="12"/>
      <c r="G7" s="12"/>
      <c r="I7" s="15">
        <v>2</v>
      </c>
      <c r="J7" s="15">
        <v>2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70</v>
      </c>
      <c r="W7" s="17"/>
      <c r="X7" s="17">
        <v>50</v>
      </c>
      <c r="Y7" s="18">
        <f>I7+J7+K7+L7+M7+N7+O7+P7</f>
        <v>34</v>
      </c>
      <c r="Z7" s="19">
        <f>Q7+R7+S7+T7+U7</f>
        <v>0</v>
      </c>
      <c r="AA7" s="20">
        <f>V7*$V$2+W7*$W$2+X7*$X$2</f>
        <v>27</v>
      </c>
      <c r="AB7" s="21">
        <f>IF((AA7+Z7+Y7)&gt;100,"err ",AA7+Z7+Y7)</f>
        <v>61</v>
      </c>
    </row>
    <row r="8" spans="1:28">
      <c r="A8" s="11" t="s">
        <v>596</v>
      </c>
      <c r="B8" s="11">
        <v>6</v>
      </c>
      <c r="C8" s="13" t="s">
        <v>597</v>
      </c>
      <c r="D8" s="14">
        <f>AB8</f>
        <v>91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70</v>
      </c>
      <c r="W8" s="17"/>
      <c r="X8" s="17">
        <v>85</v>
      </c>
      <c r="Y8" s="18">
        <f>I8+J8+K8+L8+M8+N8+O8+P8</f>
        <v>50</v>
      </c>
      <c r="Z8" s="19">
        <f>Q8+R8+S8+T8+U8</f>
        <v>0</v>
      </c>
      <c r="AA8" s="20">
        <f>V8*$V$2+W8*$W$2+X8*$X$2</f>
        <v>41</v>
      </c>
      <c r="AB8" s="21">
        <f>IF((AA8+Z8+Y8)&gt;100,"err ",AA8+Z8+Y8)</f>
        <v>91</v>
      </c>
    </row>
    <row r="9" spans="1:28">
      <c r="A9" s="11" t="s">
        <v>598</v>
      </c>
      <c r="B9" s="11">
        <v>7</v>
      </c>
      <c r="C9" s="13" t="s">
        <v>599</v>
      </c>
      <c r="D9" s="14">
        <f>AB9</f>
        <v>88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70</v>
      </c>
      <c r="Y9" s="18">
        <f>I9+J9+K9+L9+M9+N9+O9+P9</f>
        <v>50</v>
      </c>
      <c r="Z9" s="19">
        <f>Q9+R9+S9+T9+U9</f>
        <v>0</v>
      </c>
      <c r="AA9" s="20">
        <f>V9*$V$2+W9*$W$2+X9*$X$2</f>
        <v>38</v>
      </c>
      <c r="AB9" s="21">
        <f>IF((AA9+Z9+Y9)&gt;100,"err ",AA9+Z9+Y9)</f>
        <v>88</v>
      </c>
    </row>
    <row r="10" spans="1:28">
      <c r="A10" s="11" t="s">
        <v>600</v>
      </c>
      <c r="B10" s="11">
        <v>8</v>
      </c>
      <c r="C10" s="13" t="s">
        <v>601</v>
      </c>
      <c r="D10" s="14">
        <f>AB10</f>
        <v>37</v>
      </c>
      <c r="E10" s="12"/>
      <c r="F10" s="12"/>
      <c r="G10" s="12"/>
      <c r="I10" s="15">
        <v>10</v>
      </c>
      <c r="J10" s="15">
        <v>10</v>
      </c>
      <c r="K10" s="15">
        <v>2</v>
      </c>
      <c r="L10" s="15">
        <v>10</v>
      </c>
      <c r="M10" s="15">
        <v>0</v>
      </c>
      <c r="N10" s="15"/>
      <c r="O10" s="15"/>
      <c r="P10" s="15"/>
      <c r="Q10" s="16"/>
      <c r="R10" s="16"/>
      <c r="S10" s="16"/>
      <c r="T10" s="16"/>
      <c r="U10" s="16"/>
      <c r="V10" s="17">
        <v>50</v>
      </c>
      <c r="W10" s="17"/>
      <c r="X10" s="17">
        <v>0</v>
      </c>
      <c r="Y10" s="18">
        <f>I10+J10+K10+L10+M10+N10+O10+P10</f>
        <v>32</v>
      </c>
      <c r="Z10" s="19">
        <f>Q10+R10+S10+T10+U10</f>
        <v>0</v>
      </c>
      <c r="AA10" s="20">
        <f>V10*$V$2+W10*$W$2+X10*$X$2</f>
        <v>5</v>
      </c>
      <c r="AB10" s="21">
        <f>IF((AA10+Z10+Y10)&gt;100,"err ",AA10+Z10+Y10)</f>
        <v>37</v>
      </c>
    </row>
    <row r="11" spans="1:28">
      <c r="A11" s="11" t="s">
        <v>602</v>
      </c>
      <c r="B11" s="11">
        <v>9</v>
      </c>
      <c r="C11" s="13" t="s">
        <v>603</v>
      </c>
      <c r="D11" s="14">
        <f>AB11</f>
        <v>20</v>
      </c>
      <c r="E11" s="12"/>
      <c r="F11" s="12"/>
      <c r="G11" s="12"/>
      <c r="I11" s="15">
        <v>2</v>
      </c>
      <c r="J11" s="15">
        <v>2</v>
      </c>
      <c r="K11" s="15">
        <v>2</v>
      </c>
      <c r="L11" s="15">
        <v>10</v>
      </c>
      <c r="M11" s="15">
        <v>0</v>
      </c>
      <c r="N11" s="15"/>
      <c r="O11" s="15"/>
      <c r="P11" s="15"/>
      <c r="Q11" s="16"/>
      <c r="R11" s="16"/>
      <c r="S11" s="16"/>
      <c r="T11" s="16"/>
      <c r="U11" s="16"/>
      <c r="V11" s="17">
        <v>40</v>
      </c>
      <c r="W11" s="17"/>
      <c r="X11" s="17">
        <v>0</v>
      </c>
      <c r="Y11" s="18">
        <f>I11+J11+K11+L11+M11+N11+O11+P11</f>
        <v>16</v>
      </c>
      <c r="Z11" s="19">
        <f>Q11+R11+S11+T11+U11</f>
        <v>0</v>
      </c>
      <c r="AA11" s="20">
        <f>V11*$V$2+W11*$W$2+X11*$X$2</f>
        <v>4</v>
      </c>
      <c r="AB11" s="21">
        <f>IF((AA11+Z11+Y11)&gt;100,"err ",AA11+Z11+Y11)</f>
        <v>20</v>
      </c>
    </row>
    <row r="12" spans="1:28">
      <c r="A12" s="11" t="s">
        <v>604</v>
      </c>
      <c r="B12" s="11">
        <v>10</v>
      </c>
      <c r="C12" s="13" t="s">
        <v>605</v>
      </c>
      <c r="D12" s="14">
        <f>AB12</f>
        <v>84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8</v>
      </c>
      <c r="N12" s="15"/>
      <c r="O12" s="15"/>
      <c r="P12" s="15"/>
      <c r="Q12" s="16"/>
      <c r="R12" s="16"/>
      <c r="S12" s="16"/>
      <c r="T12" s="16"/>
      <c r="U12" s="16"/>
      <c r="V12" s="17">
        <v>80</v>
      </c>
      <c r="W12" s="17"/>
      <c r="X12" s="17">
        <v>70</v>
      </c>
      <c r="Y12" s="18">
        <f>I12+J12+K12+L12+M12+N12+O12+P12</f>
        <v>48</v>
      </c>
      <c r="Z12" s="19">
        <f>Q12+R12+S12+T12+U12</f>
        <v>0</v>
      </c>
      <c r="AA12" s="20">
        <f>V12*$V$2+W12*$W$2+X12*$X$2</f>
        <v>36</v>
      </c>
      <c r="AB12" s="21">
        <f>IF((AA12+Z12+Y12)&gt;100,"err ",AA12+Z12+Y12)</f>
        <v>84</v>
      </c>
    </row>
    <row r="13" spans="1:28">
      <c r="A13" s="11" t="s">
        <v>606</v>
      </c>
      <c r="B13" s="11">
        <v>11</v>
      </c>
      <c r="C13" s="13" t="s">
        <v>607</v>
      </c>
      <c r="D13" s="14">
        <f>AB13</f>
        <v>16</v>
      </c>
      <c r="E13" s="12"/>
      <c r="F13" s="12"/>
      <c r="G13" s="12"/>
      <c r="I13" s="15">
        <v>2</v>
      </c>
      <c r="J13" s="15">
        <v>2</v>
      </c>
      <c r="K13" s="15">
        <v>2</v>
      </c>
      <c r="L13" s="15">
        <v>10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0</v>
      </c>
      <c r="W13" s="17"/>
      <c r="X13" s="17">
        <v>0</v>
      </c>
      <c r="Y13" s="18">
        <f>I13+J13+K13+L13+M13+N13+O13+P13</f>
        <v>16</v>
      </c>
      <c r="Z13" s="19">
        <f>Q13+R13+S13+T13+U13</f>
        <v>0</v>
      </c>
      <c r="AA13" s="20">
        <f>V13*$V$2+W13*$W$2+X13*$X$2</f>
        <v>0</v>
      </c>
      <c r="AB13" s="21">
        <f>IF((AA13+Z13+Y13)&gt;100,"err ",AA13+Z13+Y13)</f>
        <v>16</v>
      </c>
    </row>
    <row r="14" spans="1:28">
      <c r="A14" s="11" t="s">
        <v>608</v>
      </c>
      <c r="B14" s="11">
        <v>12</v>
      </c>
      <c r="C14" s="13" t="s">
        <v>609</v>
      </c>
      <c r="D14" s="14">
        <f>AB14</f>
        <v>48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0</v>
      </c>
      <c r="N14" s="15"/>
      <c r="O14" s="15"/>
      <c r="P14" s="15"/>
      <c r="Q14" s="16"/>
      <c r="R14" s="16"/>
      <c r="S14" s="16"/>
      <c r="T14" s="16"/>
      <c r="U14" s="16"/>
      <c r="V14" s="17">
        <v>80</v>
      </c>
      <c r="W14" s="17"/>
      <c r="X14" s="17">
        <v>0</v>
      </c>
      <c r="Y14" s="18">
        <f>I14+J14+K14+L14+M14+N14+O14+P14</f>
        <v>40</v>
      </c>
      <c r="Z14" s="19">
        <f>Q14+R14+S14+T14+U14</f>
        <v>0</v>
      </c>
      <c r="AA14" s="20">
        <f>V14*$V$2+W14*$W$2+X14*$X$2</f>
        <v>8</v>
      </c>
      <c r="AB14" s="21">
        <f>IF((AA14+Z14+Y14)&gt;100,"err ",AA14+Z14+Y14)</f>
        <v>48</v>
      </c>
    </row>
    <row r="15" spans="1:28">
      <c r="A15" s="11" t="s">
        <v>610</v>
      </c>
      <c r="B15" s="11">
        <v>13</v>
      </c>
      <c r="C15" s="13" t="s">
        <v>611</v>
      </c>
      <c r="D15" s="14">
        <f>AB15</f>
        <v>79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0</v>
      </c>
      <c r="N15" s="15"/>
      <c r="O15" s="15"/>
      <c r="P15" s="15"/>
      <c r="Q15" s="16"/>
      <c r="R15" s="16"/>
      <c r="S15" s="16"/>
      <c r="T15" s="16"/>
      <c r="U15" s="16"/>
      <c r="V15" s="17">
        <v>90</v>
      </c>
      <c r="W15" s="17"/>
      <c r="X15" s="17">
        <v>75</v>
      </c>
      <c r="Y15" s="18">
        <f>I15+J15+K15+L15+M15+N15+O15+P15</f>
        <v>40</v>
      </c>
      <c r="Z15" s="19">
        <f>Q15+R15+S15+T15+U15</f>
        <v>0</v>
      </c>
      <c r="AA15" s="20">
        <f>V15*$V$2+W15*$W$2+X15*$X$2</f>
        <v>39</v>
      </c>
      <c r="AB15" s="21">
        <f>IF((AA15+Z15+Y15)&gt;100,"err ",AA15+Z15+Y15)</f>
        <v>79</v>
      </c>
    </row>
    <row r="16" spans="1:28">
      <c r="A16" s="11" t="s">
        <v>612</v>
      </c>
      <c r="B16" s="11">
        <v>14</v>
      </c>
      <c r="C16" s="13" t="s">
        <v>613</v>
      </c>
      <c r="D16" s="14">
        <f>AB16</f>
        <v>78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70</v>
      </c>
      <c r="Y16" s="18">
        <f>I16+J16+K16+L16+M16+N16+O16+P16</f>
        <v>40</v>
      </c>
      <c r="Z16" s="19">
        <f>Q16+R16+S16+T16+U16</f>
        <v>0</v>
      </c>
      <c r="AA16" s="20">
        <f>V16*$V$2+W16*$W$2+X16*$X$2</f>
        <v>38</v>
      </c>
      <c r="AB16" s="21">
        <f>IF((AA16+Z16+Y16)&gt;100,"err ",AA16+Z16+Y16)</f>
        <v>78</v>
      </c>
    </row>
    <row r="17" spans="1:28">
      <c r="A17" s="11" t="s">
        <v>614</v>
      </c>
      <c r="B17" s="11">
        <v>15</v>
      </c>
      <c r="C17" s="13" t="s">
        <v>615</v>
      </c>
      <c r="D17" s="14">
        <f>AB17</f>
        <v>60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0</v>
      </c>
      <c r="Y17" s="18">
        <f>I17+J17+K17+L17+M17+N17+O17+P17</f>
        <v>50</v>
      </c>
      <c r="Z17" s="19">
        <f>Q17+R17+S17+T17+U17</f>
        <v>0</v>
      </c>
      <c r="AA17" s="20">
        <f>V17*$V$2+W17*$W$2+X17*$X$2</f>
        <v>10</v>
      </c>
      <c r="AB17" s="21">
        <f>IF((AA17+Z17+Y17)&gt;100,"err ",AA17+Z17+Y17)</f>
        <v>60</v>
      </c>
    </row>
    <row r="18" spans="1:28">
      <c r="A18" s="11" t="s">
        <v>616</v>
      </c>
      <c r="B18" s="11">
        <v>16</v>
      </c>
      <c r="C18" s="13" t="s">
        <v>617</v>
      </c>
      <c r="D18" s="14">
        <f>AB18</f>
        <v>62</v>
      </c>
      <c r="E18" s="12"/>
      <c r="F18" s="12"/>
      <c r="G18" s="12"/>
      <c r="I18" s="15">
        <v>10</v>
      </c>
      <c r="J18" s="15">
        <v>2</v>
      </c>
      <c r="K18" s="15">
        <v>2</v>
      </c>
      <c r="L18" s="15">
        <v>10</v>
      </c>
      <c r="M18" s="15">
        <v>2</v>
      </c>
      <c r="N18" s="15"/>
      <c r="O18" s="15"/>
      <c r="P18" s="15"/>
      <c r="Q18" s="16"/>
      <c r="R18" s="16"/>
      <c r="S18" s="16"/>
      <c r="T18" s="16"/>
      <c r="U18" s="16"/>
      <c r="V18" s="17">
        <v>80</v>
      </c>
      <c r="W18" s="17"/>
      <c r="X18" s="17">
        <v>70</v>
      </c>
      <c r="Y18" s="18">
        <f>I18+J18+K18+L18+M18+N18+O18+P18</f>
        <v>26</v>
      </c>
      <c r="Z18" s="19">
        <f>Q18+R18+S18+T18+U18</f>
        <v>0</v>
      </c>
      <c r="AA18" s="20">
        <f>V18*$V$2+W18*$W$2+X18*$X$2</f>
        <v>36</v>
      </c>
      <c r="AB18" s="21">
        <f>IF((AA18+Z18+Y18)&gt;100,"err ",AA18+Z18+Y18)</f>
        <v>62</v>
      </c>
    </row>
    <row r="19" spans="1:28">
      <c r="A19" s="11" t="s">
        <v>618</v>
      </c>
      <c r="B19" s="11">
        <v>17</v>
      </c>
      <c r="C19" s="13" t="s">
        <v>619</v>
      </c>
      <c r="D19" s="14">
        <f>AB19</f>
        <v>86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80</v>
      </c>
      <c r="W19" s="17"/>
      <c r="X19" s="17">
        <v>70</v>
      </c>
      <c r="Y19" s="18">
        <f>I19+J19+K19+L19+M19+N19+O19+P19</f>
        <v>50</v>
      </c>
      <c r="Z19" s="19">
        <f>Q19+R19+S19+T19+U19</f>
        <v>0</v>
      </c>
      <c r="AA19" s="20">
        <f>V19*$V$2+W19*$W$2+X19*$X$2</f>
        <v>36</v>
      </c>
      <c r="AB19" s="21">
        <f>IF((AA19+Z19+Y19)&gt;100,"err ",AA19+Z19+Y19)</f>
        <v>86</v>
      </c>
    </row>
    <row r="20" spans="1:28">
      <c r="A20" s="11" t="s">
        <v>620</v>
      </c>
      <c r="B20" s="11">
        <v>18</v>
      </c>
      <c r="C20" s="13" t="s">
        <v>621</v>
      </c>
      <c r="D20" s="14">
        <f>AB20</f>
        <v>47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0</v>
      </c>
      <c r="N20" s="15"/>
      <c r="O20" s="15"/>
      <c r="P20" s="15"/>
      <c r="Q20" s="16"/>
      <c r="R20" s="16"/>
      <c r="S20" s="16"/>
      <c r="T20" s="16"/>
      <c r="U20" s="16"/>
      <c r="V20" s="17">
        <v>70</v>
      </c>
      <c r="W20" s="17"/>
      <c r="X20" s="17">
        <v>0</v>
      </c>
      <c r="Y20" s="18">
        <f>I20+J20+K20+L20+M20+N20+O20+P20</f>
        <v>40</v>
      </c>
      <c r="Z20" s="19">
        <f>Q20+R20+S20+T20+U20</f>
        <v>0</v>
      </c>
      <c r="AA20" s="20">
        <f>V20*$V$2+W20*$W$2+X20*$X$2</f>
        <v>7</v>
      </c>
      <c r="AB20" s="21">
        <f>IF((AA20+Z20+Y20)&gt;100,"err ",AA20+Z20+Y20)</f>
        <v>47</v>
      </c>
    </row>
    <row r="21" spans="1:28">
      <c r="A21" s="11" t="s">
        <v>622</v>
      </c>
      <c r="B21" s="11">
        <v>19</v>
      </c>
      <c r="C21" s="13" t="s">
        <v>623</v>
      </c>
      <c r="D21" s="14">
        <f>AB21</f>
        <v>78</v>
      </c>
      <c r="E21" s="12"/>
      <c r="F21" s="12"/>
      <c r="G21" s="12"/>
      <c r="I21" s="15">
        <v>10</v>
      </c>
      <c r="J21" s="15">
        <v>10</v>
      </c>
      <c r="K21" s="15">
        <v>2</v>
      </c>
      <c r="L21" s="15">
        <v>10</v>
      </c>
      <c r="M21" s="15">
        <v>8</v>
      </c>
      <c r="N21" s="15"/>
      <c r="O21" s="15"/>
      <c r="P21" s="15"/>
      <c r="Q21" s="16"/>
      <c r="R21" s="16"/>
      <c r="S21" s="16"/>
      <c r="T21" s="16"/>
      <c r="U21" s="16"/>
      <c r="V21" s="17">
        <v>80</v>
      </c>
      <c r="W21" s="17"/>
      <c r="X21" s="17">
        <v>75</v>
      </c>
      <c r="Y21" s="18">
        <f>I21+J21+K21+L21+M21+N21+O21+P21</f>
        <v>40</v>
      </c>
      <c r="Z21" s="19">
        <f>Q21+R21+S21+T21+U21</f>
        <v>0</v>
      </c>
      <c r="AA21" s="20">
        <f>V21*$V$2+W21*$W$2+X21*$X$2</f>
        <v>38</v>
      </c>
      <c r="AB21" s="21">
        <f>IF((AA21+Z21+Y21)&gt;100,"err ",AA21+Z21+Y21)</f>
        <v>78</v>
      </c>
    </row>
    <row r="22" spans="1:28">
      <c r="A22" s="11" t="s">
        <v>624</v>
      </c>
      <c r="B22" s="11">
        <v>20</v>
      </c>
      <c r="C22" s="13" t="s">
        <v>625</v>
      </c>
      <c r="D22" s="14">
        <f>AB22</f>
        <v>42</v>
      </c>
      <c r="E22" s="12"/>
      <c r="F22" s="12"/>
      <c r="G22" s="12"/>
      <c r="I22" s="15">
        <v>10</v>
      </c>
      <c r="J22" s="15">
        <v>10</v>
      </c>
      <c r="K22" s="15">
        <v>2</v>
      </c>
      <c r="L22" s="15">
        <v>10</v>
      </c>
      <c r="M22" s="15">
        <v>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0</v>
      </c>
      <c r="Y22" s="18">
        <f>I22+J22+K22+L22+M22+N22+O22+P22</f>
        <v>32</v>
      </c>
      <c r="Z22" s="19">
        <f>Q22+R22+S22+T22+U22</f>
        <v>0</v>
      </c>
      <c r="AA22" s="20">
        <f>V22*$V$2+W22*$W$2+X22*$X$2</f>
        <v>10</v>
      </c>
      <c r="AB22" s="21">
        <f>IF((AA22+Z22+Y22)&gt;100,"err ",AA22+Z22+Y22)</f>
        <v>42</v>
      </c>
    </row>
    <row r="23" spans="1:28">
      <c r="A23" s="11" t="s">
        <v>626</v>
      </c>
      <c r="B23" s="11">
        <v>21</v>
      </c>
      <c r="C23" s="13" t="s">
        <v>627</v>
      </c>
      <c r="D23" s="14">
        <f>AB23</f>
        <v>24</v>
      </c>
      <c r="E23" s="12"/>
      <c r="F23" s="12"/>
      <c r="G23" s="12"/>
      <c r="I23" s="15">
        <v>10</v>
      </c>
      <c r="J23" s="15">
        <v>2</v>
      </c>
      <c r="K23" s="15">
        <v>2</v>
      </c>
      <c r="L23" s="15">
        <v>10</v>
      </c>
      <c r="M23" s="15">
        <v>0</v>
      </c>
      <c r="N23" s="15"/>
      <c r="O23" s="15"/>
      <c r="P23" s="15"/>
      <c r="Q23" s="16"/>
      <c r="R23" s="16"/>
      <c r="S23" s="16"/>
      <c r="T23" s="16"/>
      <c r="U23" s="16"/>
      <c r="V23" s="17">
        <v>0</v>
      </c>
      <c r="W23" s="17"/>
      <c r="X23" s="17">
        <v>0</v>
      </c>
      <c r="Y23" s="18">
        <f>I23+J23+K23+L23+M23+N23+O23+P23</f>
        <v>24</v>
      </c>
      <c r="Z23" s="19">
        <f>Q23+R23+S23+T23+U23</f>
        <v>0</v>
      </c>
      <c r="AA23" s="20">
        <f>V23*$V$2+W23*$W$2+X23*$X$2</f>
        <v>0</v>
      </c>
      <c r="AB23" s="21">
        <f>IF((AA23+Z23+Y23)&gt;100,"err ",AA23+Z23+Y23)</f>
        <v>24</v>
      </c>
    </row>
    <row r="24" spans="1:28">
      <c r="A24" s="11" t="s">
        <v>628</v>
      </c>
      <c r="B24" s="11">
        <v>22</v>
      </c>
      <c r="C24" s="13" t="s">
        <v>629</v>
      </c>
      <c r="D24" s="14">
        <f>AB24</f>
        <v>69</v>
      </c>
      <c r="E24" s="12"/>
      <c r="F24" s="12"/>
      <c r="G24" s="12"/>
      <c r="I24" s="15">
        <v>10</v>
      </c>
      <c r="J24" s="15">
        <v>10</v>
      </c>
      <c r="K24" s="15">
        <v>2</v>
      </c>
      <c r="L24" s="15">
        <v>10</v>
      </c>
      <c r="M24" s="15">
        <v>0</v>
      </c>
      <c r="N24" s="15"/>
      <c r="O24" s="15"/>
      <c r="P24" s="15"/>
      <c r="Q24" s="16"/>
      <c r="R24" s="16"/>
      <c r="S24" s="16"/>
      <c r="T24" s="16"/>
      <c r="U24" s="16"/>
      <c r="V24" s="17">
        <v>70</v>
      </c>
      <c r="W24" s="17"/>
      <c r="X24" s="17">
        <v>75</v>
      </c>
      <c r="Y24" s="18">
        <f>I24+J24+K24+L24+M24+N24+O24+P24</f>
        <v>32</v>
      </c>
      <c r="Z24" s="19">
        <f>Q24+R24+S24+T24+U24</f>
        <v>0</v>
      </c>
      <c r="AA24" s="20">
        <f>V24*$V$2+W24*$W$2+X24*$X$2</f>
        <v>37</v>
      </c>
      <c r="AB24" s="21">
        <f>IF((AA24+Z24+Y24)&gt;100,"err ",AA24+Z24+Y24)</f>
        <v>69</v>
      </c>
    </row>
    <row r="25" spans="1:28">
      <c r="A25" s="11" t="s">
        <v>630</v>
      </c>
      <c r="B25" s="11">
        <v>23</v>
      </c>
      <c r="C25" s="13" t="s">
        <v>631</v>
      </c>
      <c r="D25" s="14">
        <f>AB25</f>
        <v>59</v>
      </c>
      <c r="E25" s="12"/>
      <c r="F25" s="12"/>
      <c r="G25" s="12"/>
      <c r="I25" s="15">
        <v>2</v>
      </c>
      <c r="J25" s="15">
        <v>10</v>
      </c>
      <c r="K25" s="15">
        <v>2</v>
      </c>
      <c r="L25" s="15">
        <v>10</v>
      </c>
      <c r="M25" s="15">
        <v>0</v>
      </c>
      <c r="N25" s="15"/>
      <c r="O25" s="15"/>
      <c r="P25" s="15"/>
      <c r="Q25" s="16"/>
      <c r="R25" s="16"/>
      <c r="S25" s="16"/>
      <c r="T25" s="16"/>
      <c r="U25" s="16"/>
      <c r="V25" s="17">
        <v>50</v>
      </c>
      <c r="W25" s="17"/>
      <c r="X25" s="17">
        <v>75</v>
      </c>
      <c r="Y25" s="18">
        <f>I25+J25+K25+L25+M25+N25+O25+P25</f>
        <v>24</v>
      </c>
      <c r="Z25" s="19">
        <f>Q25+R25+S25+T25+U25</f>
        <v>0</v>
      </c>
      <c r="AA25" s="20">
        <f>V25*$V$2+W25*$W$2+X25*$X$2</f>
        <v>35</v>
      </c>
      <c r="AB25" s="21">
        <f>IF((AA25+Z25+Y25)&gt;100,"err ",AA25+Z25+Y25)</f>
        <v>59</v>
      </c>
    </row>
    <row r="26" spans="1:28">
      <c r="A26" s="11" t="s">
        <v>632</v>
      </c>
      <c r="B26" s="11">
        <v>24</v>
      </c>
      <c r="C26" s="13" t="s">
        <v>633</v>
      </c>
      <c r="D26" s="14">
        <f>AB26</f>
        <v>90</v>
      </c>
      <c r="E26" s="12"/>
      <c r="F26" s="12"/>
      <c r="G26" s="12"/>
      <c r="I26" s="15">
        <v>10</v>
      </c>
      <c r="J26" s="15">
        <v>10</v>
      </c>
      <c r="K26" s="15">
        <v>10</v>
      </c>
      <c r="L26" s="15">
        <v>10</v>
      </c>
      <c r="M26" s="15">
        <v>10</v>
      </c>
      <c r="N26" s="15"/>
      <c r="O26" s="15"/>
      <c r="P26" s="15"/>
      <c r="Q26" s="16"/>
      <c r="R26" s="16"/>
      <c r="S26" s="16"/>
      <c r="T26" s="16"/>
      <c r="U26" s="16"/>
      <c r="V26" s="17">
        <v>100</v>
      </c>
      <c r="W26" s="17"/>
      <c r="X26" s="17">
        <v>75</v>
      </c>
      <c r="Y26" s="18">
        <f>I26+J26+K26+L26+M26+N26+O26+P26</f>
        <v>50</v>
      </c>
      <c r="Z26" s="19">
        <f>Q26+R26+S26+T26+U26</f>
        <v>0</v>
      </c>
      <c r="AA26" s="20">
        <f>V26*$V$2+W26*$W$2+X26*$X$2</f>
        <v>40</v>
      </c>
      <c r="AB26" s="21">
        <f>IF((AA26+Z26+Y26)&gt;100,"err ",AA26+Z26+Y26)</f>
        <v>90</v>
      </c>
    </row>
    <row r="27" spans="1:28">
      <c r="A27" s="11" t="s">
        <v>634</v>
      </c>
      <c r="B27" s="11">
        <v>25</v>
      </c>
      <c r="C27" s="13" t="s">
        <v>635</v>
      </c>
      <c r="D27" s="14">
        <f>AB27</f>
        <v>68</v>
      </c>
      <c r="E27" s="12"/>
      <c r="F27" s="12"/>
      <c r="G27" s="12"/>
      <c r="I27" s="15">
        <v>10</v>
      </c>
      <c r="J27" s="15">
        <v>10</v>
      </c>
      <c r="K27" s="15">
        <v>2</v>
      </c>
      <c r="L27" s="15">
        <v>10</v>
      </c>
      <c r="M27" s="15">
        <v>0</v>
      </c>
      <c r="N27" s="15"/>
      <c r="O27" s="15"/>
      <c r="P27" s="15"/>
      <c r="Q27" s="16"/>
      <c r="R27" s="16"/>
      <c r="S27" s="16"/>
      <c r="T27" s="16"/>
      <c r="U27" s="16"/>
      <c r="V27" s="17">
        <v>60</v>
      </c>
      <c r="W27" s="17"/>
      <c r="X27" s="17">
        <v>75</v>
      </c>
      <c r="Y27" s="18">
        <f>I27+J27+K27+L27+M27+N27+O27+P27</f>
        <v>32</v>
      </c>
      <c r="Z27" s="19">
        <f>Q27+R27+S27+T27+U27</f>
        <v>0</v>
      </c>
      <c r="AA27" s="20">
        <f>V27*$V$2+W27*$W$2+X27*$X$2</f>
        <v>36</v>
      </c>
      <c r="AB27" s="21">
        <f>IF((AA27+Z27+Y27)&gt;100,"err ",AA27+Z27+Y27)</f>
        <v>68</v>
      </c>
    </row>
    <row r="28" spans="1:28">
      <c r="A28" s="11" t="s">
        <v>636</v>
      </c>
      <c r="B28" s="11">
        <v>26</v>
      </c>
      <c r="C28" s="13" t="s">
        <v>637</v>
      </c>
      <c r="D28" s="14">
        <f>AB28</f>
        <v>78</v>
      </c>
      <c r="E28" s="12"/>
      <c r="F28" s="12"/>
      <c r="G28" s="12"/>
      <c r="I28" s="15">
        <v>10</v>
      </c>
      <c r="J28" s="15">
        <v>10</v>
      </c>
      <c r="K28" s="15">
        <v>10</v>
      </c>
      <c r="L28" s="15">
        <v>10</v>
      </c>
      <c r="M28" s="15">
        <v>0</v>
      </c>
      <c r="N28" s="15"/>
      <c r="O28" s="15"/>
      <c r="P28" s="15"/>
      <c r="Q28" s="16"/>
      <c r="R28" s="16"/>
      <c r="S28" s="16"/>
      <c r="T28" s="16"/>
      <c r="U28" s="16"/>
      <c r="V28" s="17">
        <v>100</v>
      </c>
      <c r="W28" s="17"/>
      <c r="X28" s="17">
        <v>70</v>
      </c>
      <c r="Y28" s="18">
        <f>I28+J28+K28+L28+M28+N28+O28+P28</f>
        <v>40</v>
      </c>
      <c r="Z28" s="19">
        <f>Q28+R28+S28+T28+U28</f>
        <v>0</v>
      </c>
      <c r="AA28" s="20">
        <f>V28*$V$2+W28*$W$2+X28*$X$2</f>
        <v>38</v>
      </c>
      <c r="AB28" s="21">
        <f>IF((AA28+Z28+Y28)&gt;100,"err ",AA28+Z28+Y28)</f>
        <v>78</v>
      </c>
    </row>
    <row r="29" spans="1:28">
      <c r="A29" s="11" t="s">
        <v>638</v>
      </c>
      <c r="B29" s="11">
        <v>27</v>
      </c>
      <c r="C29" s="13" t="s">
        <v>639</v>
      </c>
      <c r="D29" s="14">
        <f>AB29</f>
        <v>56</v>
      </c>
      <c r="E29" s="12"/>
      <c r="F29" s="12"/>
      <c r="G29" s="12"/>
      <c r="I29" s="15">
        <v>2</v>
      </c>
      <c r="J29" s="15">
        <v>2</v>
      </c>
      <c r="K29" s="15">
        <v>2</v>
      </c>
      <c r="L29" s="15">
        <v>10</v>
      </c>
      <c r="M29" s="15">
        <v>0</v>
      </c>
      <c r="N29" s="15"/>
      <c r="O29" s="15"/>
      <c r="P29" s="15"/>
      <c r="Q29" s="16"/>
      <c r="R29" s="16"/>
      <c r="S29" s="16"/>
      <c r="T29" s="16"/>
      <c r="U29" s="16"/>
      <c r="V29" s="17">
        <v>100</v>
      </c>
      <c r="W29" s="17"/>
      <c r="X29" s="17">
        <v>75</v>
      </c>
      <c r="Y29" s="18">
        <f>I29+J29+K29+L29+M29+N29+O29+P29</f>
        <v>16</v>
      </c>
      <c r="Z29" s="19">
        <f>Q29+R29+S29+T29+U29</f>
        <v>0</v>
      </c>
      <c r="AA29" s="20">
        <f>V29*$V$2+W29*$W$2+X29*$X$2</f>
        <v>40</v>
      </c>
      <c r="AB29" s="21">
        <f>IF((AA29+Z29+Y29)&gt;100,"err ",AA29+Z29+Y29)</f>
        <v>56</v>
      </c>
    </row>
    <row r="30" spans="1:28">
      <c r="A30" s="11" t="s">
        <v>640</v>
      </c>
      <c r="B30" s="11">
        <v>28</v>
      </c>
      <c r="C30" s="13" t="s">
        <v>641</v>
      </c>
      <c r="D30" s="14">
        <f>AB30</f>
        <v>89</v>
      </c>
      <c r="E30" s="12"/>
      <c r="F30" s="12"/>
      <c r="G30" s="12"/>
      <c r="I30" s="15">
        <v>10</v>
      </c>
      <c r="J30" s="15">
        <v>10</v>
      </c>
      <c r="K30" s="15">
        <v>10</v>
      </c>
      <c r="L30" s="15">
        <v>10</v>
      </c>
      <c r="M30" s="15">
        <v>10</v>
      </c>
      <c r="N30" s="15"/>
      <c r="O30" s="15"/>
      <c r="P30" s="15"/>
      <c r="Q30" s="16"/>
      <c r="R30" s="16"/>
      <c r="S30" s="16"/>
      <c r="T30" s="16"/>
      <c r="U30" s="16"/>
      <c r="V30" s="17">
        <v>70</v>
      </c>
      <c r="W30" s="17"/>
      <c r="X30" s="17">
        <v>80</v>
      </c>
      <c r="Y30" s="18">
        <f>I30+J30+K30+L30+M30+N30+O30+P30</f>
        <v>50</v>
      </c>
      <c r="Z30" s="19">
        <f>Q30+R30+S30+T30+U30</f>
        <v>0</v>
      </c>
      <c r="AA30" s="20">
        <f>V30*$V$2+W30*$W$2+X30*$X$2</f>
        <v>39</v>
      </c>
      <c r="AB30" s="21">
        <f>IF((AA30+Z30+Y30)&gt;100,"err ",AA30+Z30+Y30)</f>
        <v>89</v>
      </c>
    </row>
    <row r="31" spans="1:28">
      <c r="A31" s="11" t="s">
        <v>642</v>
      </c>
      <c r="B31" s="11">
        <v>29</v>
      </c>
      <c r="C31" s="13" t="s">
        <v>643</v>
      </c>
      <c r="D31" s="14">
        <f>AB31</f>
        <v>90</v>
      </c>
      <c r="E31" s="12"/>
      <c r="F31" s="12"/>
      <c r="G31" s="12"/>
      <c r="I31" s="15">
        <v>10</v>
      </c>
      <c r="J31" s="15">
        <v>10</v>
      </c>
      <c r="K31" s="15">
        <v>10</v>
      </c>
      <c r="L31" s="15">
        <v>10</v>
      </c>
      <c r="M31" s="15">
        <v>10</v>
      </c>
      <c r="N31" s="15"/>
      <c r="O31" s="15"/>
      <c r="P31" s="15"/>
      <c r="Q31" s="16"/>
      <c r="R31" s="16"/>
      <c r="S31" s="16"/>
      <c r="T31" s="16"/>
      <c r="U31" s="16"/>
      <c r="V31" s="17">
        <v>80</v>
      </c>
      <c r="W31" s="17"/>
      <c r="X31" s="17">
        <v>80</v>
      </c>
      <c r="Y31" s="18">
        <f>I31+J31+K31+L31+M31+N31+O31+P31</f>
        <v>50</v>
      </c>
      <c r="Z31" s="19">
        <f>Q31+R31+S31+T31+U31</f>
        <v>0</v>
      </c>
      <c r="AA31" s="20">
        <f>V31*$V$2+W31*$W$2+X31*$X$2</f>
        <v>40</v>
      </c>
      <c r="AB31" s="21">
        <f>IF((AA31+Z31+Y31)&gt;100,"err ",AA31+Z31+Y31)</f>
        <v>90</v>
      </c>
    </row>
  </sheetData>
  <sheetProtection password="E1ED" sheet="1" objects="1" scenarios="1"/>
  <dataValidations count="30">
    <dataValidation type="whole" allowBlank="1" showInputMessage="1" showErrorMessage="1" errorTitle="Valor fuera de rango" error="Ingrese un valor correcto" sqref="I3:U3" xr:uid="{00000000-0002-0000-0B00-000000000000}">
      <formula1>0</formula1>
      <formula2>I2</formula2>
    </dataValidation>
    <dataValidation type="whole" allowBlank="1" showInputMessage="1" showErrorMessage="1" errorTitle="Valor fuera de rango" error="Ingrese un valor correcto" sqref="V3:X31 D3:D31" xr:uid="{00000000-0002-0000-0B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B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B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B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B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B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B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B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B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B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B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B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B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B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B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B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B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B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B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B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B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B00-000065010000}">
      <formula1>0</formula1>
      <formula2>I2</formula2>
    </dataValidation>
    <dataValidation type="whole" allowBlank="1" showInputMessage="1" showErrorMessage="1" errorTitle="Valor fuera de rango" error="Ingrese un valor correcto" sqref="I25:U25" xr:uid="{00000000-0002-0000-0B00-000076010000}">
      <formula1>0</formula1>
      <formula2>I2</formula2>
    </dataValidation>
    <dataValidation type="whole" allowBlank="1" showInputMessage="1" showErrorMessage="1" errorTitle="Valor fuera de rango" error="Ingrese un valor correcto" sqref="I26:U26" xr:uid="{00000000-0002-0000-0B00-000087010000}">
      <formula1>0</formula1>
      <formula2>I2</formula2>
    </dataValidation>
    <dataValidation type="whole" allowBlank="1" showInputMessage="1" showErrorMessage="1" errorTitle="Valor fuera de rango" error="Ingrese un valor correcto" sqref="I27:U27" xr:uid="{00000000-0002-0000-0B00-000098010000}">
      <formula1>0</formula1>
      <formula2>I2</formula2>
    </dataValidation>
    <dataValidation type="whole" allowBlank="1" showInputMessage="1" showErrorMessage="1" errorTitle="Valor fuera de rango" error="Ingrese un valor correcto" sqref="I28:U28" xr:uid="{00000000-0002-0000-0B00-0000A9010000}">
      <formula1>0</formula1>
      <formula2>I2</formula2>
    </dataValidation>
    <dataValidation type="whole" allowBlank="1" showInputMessage="1" showErrorMessage="1" errorTitle="Valor fuera de rango" error="Ingrese un valor correcto" sqref="I29:U29" xr:uid="{00000000-0002-0000-0B00-0000BA010000}">
      <formula1>0</formula1>
      <formula2>I2</formula2>
    </dataValidation>
    <dataValidation type="whole" allowBlank="1" showInputMessage="1" showErrorMessage="1" errorTitle="Valor fuera de rango" error="Ingrese un valor correcto" sqref="I30:U30" xr:uid="{00000000-0002-0000-0B00-0000CB010000}">
      <formula1>0</formula1>
      <formula2>I2</formula2>
    </dataValidation>
    <dataValidation type="whole" allowBlank="1" showInputMessage="1" showErrorMessage="1" errorTitle="Valor fuera de rango" error="Ingrese un valor correcto" sqref="I31:U31" xr:uid="{00000000-0002-0000-0B00-0000DC010000}">
      <formula1>0</formula1>
      <formula2>I2</formula2>
    </dataValidation>
  </dataValidations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B10"/>
  <sheetViews>
    <sheetView topLeftCell="B1" workbookViewId="0">
      <selection activeCell="X10" sqref="X10"/>
    </sheetView>
  </sheetViews>
  <sheetFormatPr defaultColWidth="11.42578125" defaultRowHeight="15"/>
  <cols>
    <col min="1" max="2" width="7" bestFit="1" customWidth="1"/>
    <col min="3" max="3" width="53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644</v>
      </c>
      <c r="C1" s="1" t="s">
        <v>645</v>
      </c>
      <c r="D1" s="4" t="s">
        <v>646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647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648</v>
      </c>
      <c r="B3" s="11">
        <v>1</v>
      </c>
      <c r="C3" s="13" t="s">
        <v>649</v>
      </c>
      <c r="D3" s="14">
        <f>AB3</f>
        <v>77</v>
      </c>
      <c r="E3" s="12"/>
      <c r="F3" s="12"/>
      <c r="G3" s="12"/>
      <c r="I3" s="15">
        <v>10</v>
      </c>
      <c r="J3" s="15">
        <v>10</v>
      </c>
      <c r="K3" s="15">
        <v>7</v>
      </c>
      <c r="L3" s="15">
        <v>10</v>
      </c>
      <c r="M3" s="15">
        <v>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75</v>
      </c>
      <c r="Y3" s="18">
        <f>I3+J3+K3+L3+M3+N3+O3+P3</f>
        <v>37</v>
      </c>
      <c r="Z3" s="19">
        <f>Q3+R3+S3+T3+U3</f>
        <v>0</v>
      </c>
      <c r="AA3" s="20">
        <f>V3*$V$2+W3*$W$2+X3*$X$2</f>
        <v>40</v>
      </c>
      <c r="AB3" s="21">
        <f>IF((AA3+Z3+Y3)&gt;100,"err ",AA3+Z3+Y3)</f>
        <v>77</v>
      </c>
    </row>
    <row r="4" spans="1:28">
      <c r="A4" s="11" t="s">
        <v>650</v>
      </c>
      <c r="B4" s="11">
        <v>2</v>
      </c>
      <c r="C4" s="13" t="s">
        <v>651</v>
      </c>
      <c r="D4" s="14">
        <f>AB4</f>
        <v>78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3</v>
      </c>
      <c r="N4" s="15"/>
      <c r="O4" s="15"/>
      <c r="P4" s="15"/>
      <c r="Q4" s="16"/>
      <c r="R4" s="16"/>
      <c r="S4" s="16"/>
      <c r="T4" s="16"/>
      <c r="U4" s="16"/>
      <c r="V4" s="17">
        <v>70</v>
      </c>
      <c r="W4" s="17"/>
      <c r="X4" s="17">
        <v>70</v>
      </c>
      <c r="Y4" s="18">
        <f>I4+J4+K4+L4+M4+N4+O4+P4</f>
        <v>43</v>
      </c>
      <c r="Z4" s="19">
        <f>Q4+R4+S4+T4+U4</f>
        <v>0</v>
      </c>
      <c r="AA4" s="20">
        <f>V4*$V$2+W4*$W$2+X4*$X$2</f>
        <v>35</v>
      </c>
      <c r="AB4" s="21">
        <f>IF((AA4+Z4+Y4)&gt;100,"err ",AA4+Z4+Y4)</f>
        <v>78</v>
      </c>
    </row>
    <row r="5" spans="1:28">
      <c r="A5" s="11" t="s">
        <v>652</v>
      </c>
      <c r="B5" s="11">
        <v>3</v>
      </c>
      <c r="C5" s="13" t="s">
        <v>653</v>
      </c>
      <c r="D5" s="14">
        <f>AB5</f>
        <v>48</v>
      </c>
      <c r="E5" s="12"/>
      <c r="F5" s="12"/>
      <c r="G5" s="12"/>
      <c r="I5" s="15">
        <v>2</v>
      </c>
      <c r="J5" s="15">
        <v>10</v>
      </c>
      <c r="K5" s="15">
        <v>9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70</v>
      </c>
      <c r="W5" s="17"/>
      <c r="X5" s="17">
        <v>0</v>
      </c>
      <c r="Y5" s="18">
        <f>I5+J5+K5+L5+M5+N5+O5+P5</f>
        <v>41</v>
      </c>
      <c r="Z5" s="19">
        <f>Q5+R5+S5+T5+U5</f>
        <v>0</v>
      </c>
      <c r="AA5" s="20">
        <f>V5*$V$2+W5*$W$2+X5*$X$2</f>
        <v>7</v>
      </c>
      <c r="AB5" s="21">
        <f>IF((AA5+Z5+Y5)&gt;100,"err ",AA5+Z5+Y5)</f>
        <v>48</v>
      </c>
    </row>
    <row r="6" spans="1:28">
      <c r="A6" s="11" t="s">
        <v>654</v>
      </c>
      <c r="B6" s="11">
        <v>4</v>
      </c>
      <c r="C6" s="13" t="s">
        <v>655</v>
      </c>
      <c r="D6" s="14">
        <f>AB6</f>
        <v>34</v>
      </c>
      <c r="E6" s="12"/>
      <c r="F6" s="12"/>
      <c r="G6" s="12"/>
      <c r="I6" s="15">
        <v>10</v>
      </c>
      <c r="J6" s="15">
        <v>2</v>
      </c>
      <c r="K6" s="15">
        <v>2</v>
      </c>
      <c r="L6" s="15">
        <v>10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0</v>
      </c>
      <c r="Y6" s="18">
        <f>I6+J6+K6+L6+M6+N6+O6+P6</f>
        <v>24</v>
      </c>
      <c r="Z6" s="19">
        <f>Q6+R6+S6+T6+U6</f>
        <v>0</v>
      </c>
      <c r="AA6" s="20">
        <f>V6*$V$2+W6*$W$2+X6*$X$2</f>
        <v>10</v>
      </c>
      <c r="AB6" s="21">
        <f>IF((AA6+Z6+Y6)&gt;100,"err ",AA6+Z6+Y6)</f>
        <v>34</v>
      </c>
    </row>
    <row r="7" spans="1:28">
      <c r="A7" s="11" t="s">
        <v>656</v>
      </c>
      <c r="B7" s="11">
        <v>5</v>
      </c>
      <c r="C7" s="13" t="s">
        <v>657</v>
      </c>
      <c r="D7" s="14">
        <f>AB7</f>
        <v>83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3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75</v>
      </c>
      <c r="Y7" s="18">
        <f>I7+J7+K7+L7+M7+N7+O7+P7</f>
        <v>43</v>
      </c>
      <c r="Z7" s="19">
        <f>Q7+R7+S7+T7+U7</f>
        <v>0</v>
      </c>
      <c r="AA7" s="20">
        <f>V7*$V$2+W7*$W$2+X7*$X$2</f>
        <v>40</v>
      </c>
      <c r="AB7" s="21">
        <f>IF((AA7+Z7+Y7)&gt;100,"err ",AA7+Z7+Y7)</f>
        <v>83</v>
      </c>
    </row>
    <row r="8" spans="1:28">
      <c r="A8" s="11" t="s">
        <v>658</v>
      </c>
      <c r="B8" s="11">
        <v>6</v>
      </c>
      <c r="C8" s="13" t="s">
        <v>659</v>
      </c>
      <c r="D8" s="14">
        <f>AB8</f>
        <v>80</v>
      </c>
      <c r="E8" s="12"/>
      <c r="F8" s="12"/>
      <c r="G8" s="12"/>
      <c r="I8" s="15">
        <v>10</v>
      </c>
      <c r="J8" s="15">
        <v>10</v>
      </c>
      <c r="K8" s="15">
        <v>7</v>
      </c>
      <c r="L8" s="15">
        <v>10</v>
      </c>
      <c r="M8" s="15">
        <v>3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75</v>
      </c>
      <c r="Y8" s="18">
        <f>I8+J8+K8+L8+M8+N8+O8+P8</f>
        <v>40</v>
      </c>
      <c r="Z8" s="19">
        <f>Q8+R8+S8+T8+U8</f>
        <v>0</v>
      </c>
      <c r="AA8" s="20">
        <f>V8*$V$2+W8*$W$2+X8*$X$2</f>
        <v>40</v>
      </c>
      <c r="AB8" s="21">
        <f>IF((AA8+Z8+Y8)&gt;100,"err ",AA8+Z8+Y8)</f>
        <v>80</v>
      </c>
    </row>
    <row r="9" spans="1:28">
      <c r="A9" s="11" t="s">
        <v>660</v>
      </c>
      <c r="B9" s="11">
        <v>7</v>
      </c>
      <c r="C9" s="13" t="s">
        <v>661</v>
      </c>
      <c r="D9" s="14">
        <f>AB9</f>
        <v>34</v>
      </c>
      <c r="E9" s="12"/>
      <c r="F9" s="12"/>
      <c r="G9" s="12"/>
      <c r="I9" s="15">
        <v>10</v>
      </c>
      <c r="J9" s="15">
        <v>2</v>
      </c>
      <c r="K9" s="15">
        <v>2</v>
      </c>
      <c r="L9" s="15">
        <v>10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0</v>
      </c>
      <c r="Y9" s="18">
        <f>I9+J9+K9+L9+M9+N9+O9+P9</f>
        <v>24</v>
      </c>
      <c r="Z9" s="19">
        <f>Q9+R9+S9+T9+U9</f>
        <v>0</v>
      </c>
      <c r="AA9" s="20">
        <f>V9*$V$2+W9*$W$2+X9*$X$2</f>
        <v>10</v>
      </c>
      <c r="AB9" s="21">
        <f>IF((AA9+Z9+Y9)&gt;100,"err ",AA9+Z9+Y9)</f>
        <v>34</v>
      </c>
    </row>
    <row r="10" spans="1:28">
      <c r="A10" s="11" t="s">
        <v>662</v>
      </c>
      <c r="B10" s="11">
        <v>8</v>
      </c>
      <c r="C10" s="13" t="s">
        <v>663</v>
      </c>
      <c r="D10" s="14">
        <f>AB10</f>
        <v>85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70</v>
      </c>
      <c r="W10" s="17"/>
      <c r="X10" s="17">
        <v>70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35</v>
      </c>
      <c r="AB10" s="21">
        <f>IF((AA10+Z10+Y10)&gt;100,"err ",AA10+Z10+Y10)</f>
        <v>85</v>
      </c>
    </row>
  </sheetData>
  <sheetProtection password="E1ED" sheet="1" objects="1" scenarios="1"/>
  <dataValidations count="9">
    <dataValidation type="whole" allowBlank="1" showInputMessage="1" showErrorMessage="1" errorTitle="Valor fuera de rango" error="Ingrese un valor correcto" sqref="I3:U3" xr:uid="{00000000-0002-0000-0C00-000000000000}">
      <formula1>0</formula1>
      <formula2>I2</formula2>
    </dataValidation>
    <dataValidation type="whole" allowBlank="1" showInputMessage="1" showErrorMessage="1" errorTitle="Valor fuera de rango" error="Ingrese un valor correcto" sqref="V3:X10 D3:D10" xr:uid="{00000000-0002-0000-0C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C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C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C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C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C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C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C00-000077000000}">
      <formula1>0</formula1>
      <formula2>I2</formula2>
    </dataValidation>
  </dataValidations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B12"/>
  <sheetViews>
    <sheetView topLeftCell="B1" workbookViewId="0">
      <selection activeCell="X11" sqref="X11"/>
    </sheetView>
  </sheetViews>
  <sheetFormatPr defaultColWidth="11.42578125" defaultRowHeight="15"/>
  <cols>
    <col min="1" max="2" width="7" bestFit="1" customWidth="1"/>
    <col min="3" max="3" width="53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664</v>
      </c>
      <c r="C1" s="1" t="s">
        <v>665</v>
      </c>
      <c r="D1" s="4" t="s">
        <v>666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647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667</v>
      </c>
      <c r="B3" s="11">
        <v>1</v>
      </c>
      <c r="C3" s="13" t="s">
        <v>668</v>
      </c>
      <c r="D3" s="14">
        <f>AB3</f>
        <v>81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3</v>
      </c>
      <c r="N3" s="15"/>
      <c r="O3" s="15"/>
      <c r="P3" s="15"/>
      <c r="Q3" s="16"/>
      <c r="R3" s="16"/>
      <c r="S3" s="16"/>
      <c r="T3" s="16"/>
      <c r="U3" s="16"/>
      <c r="V3" s="17">
        <v>80</v>
      </c>
      <c r="W3" s="17"/>
      <c r="X3" s="17">
        <v>75</v>
      </c>
      <c r="Y3" s="18">
        <f>I3+J3+K3+L3+M3+N3+O3+P3</f>
        <v>43</v>
      </c>
      <c r="Z3" s="19">
        <f>Q3+R3+S3+T3+U3</f>
        <v>0</v>
      </c>
      <c r="AA3" s="20">
        <f>V3*$V$2+W3*$W$2+X3*$X$2</f>
        <v>38</v>
      </c>
      <c r="AB3" s="21">
        <f>IF((AA3+Z3+Y3)&gt;100,"err ",AA3+Z3+Y3)</f>
        <v>81</v>
      </c>
    </row>
    <row r="4" spans="1:28">
      <c r="A4" s="11" t="s">
        <v>669</v>
      </c>
      <c r="B4" s="11">
        <v>2</v>
      </c>
      <c r="C4" s="13" t="s">
        <v>670</v>
      </c>
      <c r="D4" s="14">
        <f>AB4</f>
        <v>85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50</v>
      </c>
      <c r="W4" s="17"/>
      <c r="X4" s="17">
        <v>75</v>
      </c>
      <c r="Y4" s="18">
        <f>I4+J4+K4+L4+M4+N4+O4+P4</f>
        <v>50</v>
      </c>
      <c r="Z4" s="19">
        <f>Q4+R4+S4+T4+U4</f>
        <v>0</v>
      </c>
      <c r="AA4" s="20">
        <f>V4*$V$2+W4*$W$2+X4*$X$2</f>
        <v>35</v>
      </c>
      <c r="AB4" s="21">
        <f>IF((AA4+Z4+Y4)&gt;100,"err ",AA4+Z4+Y4)</f>
        <v>85</v>
      </c>
    </row>
    <row r="5" spans="1:28">
      <c r="A5" s="11" t="s">
        <v>671</v>
      </c>
      <c r="B5" s="11">
        <v>3</v>
      </c>
      <c r="C5" s="13" t="s">
        <v>672</v>
      </c>
      <c r="D5" s="14">
        <f>AB5</f>
        <v>20</v>
      </c>
      <c r="E5" s="12"/>
      <c r="F5" s="12"/>
      <c r="G5" s="12"/>
      <c r="I5" s="15">
        <v>2</v>
      </c>
      <c r="J5" s="15">
        <v>2</v>
      </c>
      <c r="K5" s="15">
        <v>2</v>
      </c>
      <c r="L5" s="15">
        <v>10</v>
      </c>
      <c r="M5" s="15">
        <v>0</v>
      </c>
      <c r="N5" s="15"/>
      <c r="O5" s="15"/>
      <c r="P5" s="15"/>
      <c r="Q5" s="16"/>
      <c r="R5" s="16"/>
      <c r="S5" s="16"/>
      <c r="T5" s="16"/>
      <c r="U5" s="16"/>
      <c r="V5" s="17">
        <v>40</v>
      </c>
      <c r="W5" s="17"/>
      <c r="X5" s="17">
        <v>0</v>
      </c>
      <c r="Y5" s="18">
        <f>I5+J5+K5+L5+M5+N5+O5+P5</f>
        <v>16</v>
      </c>
      <c r="Z5" s="19">
        <f>Q5+R5+S5+T5+U5</f>
        <v>0</v>
      </c>
      <c r="AA5" s="20">
        <f>V5*$V$2+W5*$W$2+X5*$X$2</f>
        <v>4</v>
      </c>
      <c r="AB5" s="21">
        <f>IF((AA5+Z5+Y5)&gt;100,"err ",AA5+Z5+Y5)</f>
        <v>20</v>
      </c>
    </row>
    <row r="6" spans="1:28">
      <c r="A6" s="11" t="s">
        <v>673</v>
      </c>
      <c r="B6" s="11">
        <v>4</v>
      </c>
      <c r="C6" s="13" t="s">
        <v>674</v>
      </c>
      <c r="D6" s="14">
        <f>AB6</f>
        <v>33</v>
      </c>
      <c r="E6" s="12"/>
      <c r="F6" s="12"/>
      <c r="G6" s="12"/>
      <c r="I6" s="15">
        <v>10</v>
      </c>
      <c r="J6" s="15">
        <v>2</v>
      </c>
      <c r="K6" s="15">
        <v>7</v>
      </c>
      <c r="L6" s="15">
        <v>10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40</v>
      </c>
      <c r="W6" s="17"/>
      <c r="X6" s="17">
        <v>0</v>
      </c>
      <c r="Y6" s="18">
        <f>I6+J6+K6+L6+M6+N6+O6+P6</f>
        <v>29</v>
      </c>
      <c r="Z6" s="19">
        <f>Q6+R6+S6+T6+U6</f>
        <v>0</v>
      </c>
      <c r="AA6" s="20">
        <f>V6*$V$2+W6*$W$2+X6*$X$2</f>
        <v>4</v>
      </c>
      <c r="AB6" s="21">
        <f>IF((AA6+Z6+Y6)&gt;100,"err ",AA6+Z6+Y6)</f>
        <v>33</v>
      </c>
    </row>
    <row r="7" spans="1:28">
      <c r="A7" s="11" t="s">
        <v>675</v>
      </c>
      <c r="B7" s="11">
        <v>5</v>
      </c>
      <c r="C7" s="13" t="s">
        <v>676</v>
      </c>
      <c r="D7" s="14">
        <f>AB7</f>
        <v>83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3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75</v>
      </c>
      <c r="Y7" s="18">
        <f>I7+J7+K7+L7+M7+N7+O7+P7</f>
        <v>43</v>
      </c>
      <c r="Z7" s="19">
        <f>Q7+R7+S7+T7+U7</f>
        <v>0</v>
      </c>
      <c r="AA7" s="20">
        <f>V7*$V$2+W7*$W$2+X7*$X$2</f>
        <v>40</v>
      </c>
      <c r="AB7" s="21">
        <f>IF((AA7+Z7+Y7)&gt;100,"err ",AA7+Z7+Y7)</f>
        <v>83</v>
      </c>
    </row>
    <row r="8" spans="1:28">
      <c r="A8" s="11" t="s">
        <v>677</v>
      </c>
      <c r="B8" s="11">
        <v>6</v>
      </c>
      <c r="C8" s="13" t="s">
        <v>678</v>
      </c>
      <c r="D8" s="14">
        <f>AB8</f>
        <v>72</v>
      </c>
      <c r="E8" s="12"/>
      <c r="F8" s="12"/>
      <c r="G8" s="12"/>
      <c r="I8" s="15">
        <v>10</v>
      </c>
      <c r="J8" s="15">
        <v>10</v>
      </c>
      <c r="K8" s="15">
        <v>2</v>
      </c>
      <c r="L8" s="15">
        <v>10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80</v>
      </c>
      <c r="W8" s="17"/>
      <c r="X8" s="17">
        <v>80</v>
      </c>
      <c r="Y8" s="18">
        <f>I8+J8+K8+L8+M8+N8+O8+P8</f>
        <v>32</v>
      </c>
      <c r="Z8" s="19">
        <f>Q8+R8+S8+T8+U8</f>
        <v>0</v>
      </c>
      <c r="AA8" s="20">
        <f>V8*$V$2+W8*$W$2+X8*$X$2</f>
        <v>40</v>
      </c>
      <c r="AB8" s="21">
        <f>IF((AA8+Z8+Y8)&gt;100,"err ",AA8+Z8+Y8)</f>
        <v>72</v>
      </c>
    </row>
    <row r="9" spans="1:28">
      <c r="A9" s="11" t="s">
        <v>679</v>
      </c>
      <c r="B9" s="11">
        <v>7</v>
      </c>
      <c r="C9" s="13" t="s">
        <v>680</v>
      </c>
      <c r="D9" s="14">
        <f>AB9</f>
        <v>92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80</v>
      </c>
      <c r="Y9" s="18">
        <f>I9+J9+K9+L9+M9+N9+O9+P9</f>
        <v>50</v>
      </c>
      <c r="Z9" s="19">
        <f>Q9+R9+S9+T9+U9</f>
        <v>0</v>
      </c>
      <c r="AA9" s="20">
        <f>V9*$V$2+W9*$W$2+X9*$X$2</f>
        <v>42</v>
      </c>
      <c r="AB9" s="21">
        <f>IF((AA9+Z9+Y9)&gt;100,"err ",AA9+Z9+Y9)</f>
        <v>92</v>
      </c>
    </row>
    <row r="10" spans="1:28">
      <c r="A10" s="11" t="s">
        <v>681</v>
      </c>
      <c r="B10" s="11">
        <v>8</v>
      </c>
      <c r="C10" s="13" t="s">
        <v>682</v>
      </c>
      <c r="D10" s="14">
        <f>AB10</f>
        <v>55</v>
      </c>
      <c r="E10" s="12"/>
      <c r="F10" s="12"/>
      <c r="G10" s="12"/>
      <c r="I10" s="15">
        <v>10</v>
      </c>
      <c r="J10" s="15">
        <v>9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60</v>
      </c>
      <c r="W10" s="17"/>
      <c r="X10" s="17">
        <v>0</v>
      </c>
      <c r="Y10" s="18">
        <f>I10+J10+K10+L10+M10+N10+O10+P10</f>
        <v>49</v>
      </c>
      <c r="Z10" s="19">
        <f>Q10+R10+S10+T10+U10</f>
        <v>0</v>
      </c>
      <c r="AA10" s="20">
        <f>V10*$V$2+W10*$W$2+X10*$X$2</f>
        <v>6</v>
      </c>
      <c r="AB10" s="21">
        <f>IF((AA10+Z10+Y10)&gt;100,"err ",AA10+Z10+Y10)</f>
        <v>55</v>
      </c>
    </row>
    <row r="11" spans="1:28">
      <c r="A11" s="11" t="s">
        <v>683</v>
      </c>
      <c r="B11" s="11">
        <v>9</v>
      </c>
      <c r="C11" s="13" t="s">
        <v>684</v>
      </c>
      <c r="D11" s="14">
        <f>AB11</f>
        <v>77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0</v>
      </c>
      <c r="N11" s="15"/>
      <c r="O11" s="15"/>
      <c r="P11" s="15"/>
      <c r="Q11" s="16"/>
      <c r="R11" s="16"/>
      <c r="S11" s="16"/>
      <c r="T11" s="16"/>
      <c r="U11" s="16"/>
      <c r="V11" s="17">
        <v>70</v>
      </c>
      <c r="W11" s="17"/>
      <c r="X11" s="17">
        <v>75</v>
      </c>
      <c r="Y11" s="18">
        <f>I11+J11+K11+L11+M11+N11+O11+P11</f>
        <v>40</v>
      </c>
      <c r="Z11" s="19">
        <f>Q11+R11+S11+T11+U11</f>
        <v>0</v>
      </c>
      <c r="AA11" s="20">
        <f>V11*$V$2+W11*$W$2+X11*$X$2</f>
        <v>37</v>
      </c>
      <c r="AB11" s="21">
        <f>IF((AA11+Z11+Y11)&gt;100,"err ",AA11+Z11+Y11)</f>
        <v>77</v>
      </c>
    </row>
    <row r="12" spans="1:28">
      <c r="A12" s="11" t="s">
        <v>685</v>
      </c>
      <c r="B12" s="11">
        <v>10</v>
      </c>
      <c r="C12" s="13" t="s">
        <v>686</v>
      </c>
      <c r="D12" s="14">
        <f>AB12</f>
        <v>88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80</v>
      </c>
      <c r="W12" s="17"/>
      <c r="X12" s="17">
        <v>75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38</v>
      </c>
      <c r="AB12" s="21">
        <f>IF((AA12+Z12+Y12)&gt;100,"err ",AA12+Z12+Y12)</f>
        <v>88</v>
      </c>
    </row>
  </sheetData>
  <sheetProtection password="E1ED" sheet="1" objects="1" scenarios="1"/>
  <dataValidations count="11">
    <dataValidation type="whole" allowBlank="1" showInputMessage="1" showErrorMessage="1" errorTitle="Valor fuera de rango" error="Ingrese un valor correcto" sqref="I3:U3" xr:uid="{00000000-0002-0000-0D00-000000000000}">
      <formula1>0</formula1>
      <formula2>I2</formula2>
    </dataValidation>
    <dataValidation type="whole" allowBlank="1" showInputMessage="1" showErrorMessage="1" errorTitle="Valor fuera de rango" error="Ingrese un valor correcto" sqref="V3:X12 D3:D12" xr:uid="{00000000-0002-0000-0D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D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D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D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D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D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D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D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D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D00-000099000000}">
      <formula1>0</formula1>
      <formula2>I2</formula2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B23"/>
  <sheetViews>
    <sheetView workbookViewId="0">
      <selection activeCell="X6" sqref="X6"/>
    </sheetView>
  </sheetViews>
  <sheetFormatPr defaultColWidth="11.42578125" defaultRowHeight="15"/>
  <cols>
    <col min="1" max="2" width="7" bestFit="1" customWidth="1"/>
    <col min="3" max="3" width="39.285156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687</v>
      </c>
      <c r="C1" s="1" t="s">
        <v>688</v>
      </c>
      <c r="D1" s="4" t="s">
        <v>689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467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690</v>
      </c>
      <c r="B3" s="11">
        <v>1</v>
      </c>
      <c r="C3" s="13" t="s">
        <v>691</v>
      </c>
      <c r="D3" s="14">
        <f>AB3</f>
        <v>88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9</v>
      </c>
      <c r="N3" s="15"/>
      <c r="O3" s="15"/>
      <c r="P3" s="15"/>
      <c r="Q3" s="16"/>
      <c r="R3" s="16"/>
      <c r="S3" s="16"/>
      <c r="T3" s="16"/>
      <c r="U3" s="16"/>
      <c r="V3" s="17">
        <v>90</v>
      </c>
      <c r="W3" s="17"/>
      <c r="X3" s="17">
        <v>75</v>
      </c>
      <c r="Y3" s="18">
        <f>I3+J3+K3+L3+M3+N3+O3+P3</f>
        <v>49</v>
      </c>
      <c r="Z3" s="19">
        <f>Q3+R3+S3+T3+U3</f>
        <v>0</v>
      </c>
      <c r="AA3" s="20">
        <f>V3*$V$2+W3*$W$2+X3*$X$2</f>
        <v>39</v>
      </c>
      <c r="AB3" s="21">
        <f>IF((AA3+Z3+Y3)&gt;100,"err ",AA3+Z3+Y3)</f>
        <v>88</v>
      </c>
    </row>
    <row r="4" spans="1:28">
      <c r="A4" s="11" t="s">
        <v>692</v>
      </c>
      <c r="B4" s="11">
        <v>2</v>
      </c>
      <c r="C4" s="13" t="s">
        <v>693</v>
      </c>
      <c r="D4" s="14">
        <f>AB4</f>
        <v>75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70</v>
      </c>
      <c r="W4" s="17"/>
      <c r="X4" s="17">
        <v>70</v>
      </c>
      <c r="Y4" s="18">
        <f>I4+J4+K4+L4+M4+N4+O4+P4</f>
        <v>40</v>
      </c>
      <c r="Z4" s="19">
        <f>Q4+R4+S4+T4+U4</f>
        <v>0</v>
      </c>
      <c r="AA4" s="20">
        <f>V4*$V$2+W4*$W$2+X4*$X$2</f>
        <v>35</v>
      </c>
      <c r="AB4" s="21">
        <f>IF((AA4+Z4+Y4)&gt;100,"err ",AA4+Z4+Y4)</f>
        <v>75</v>
      </c>
    </row>
    <row r="5" spans="1:28">
      <c r="A5" s="11" t="s">
        <v>694</v>
      </c>
      <c r="B5" s="11">
        <v>3</v>
      </c>
      <c r="C5" s="13" t="s">
        <v>695</v>
      </c>
      <c r="D5" s="14">
        <f>AB5</f>
        <v>87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90</v>
      </c>
      <c r="W5" s="17"/>
      <c r="X5" s="17">
        <v>70</v>
      </c>
      <c r="Y5" s="18">
        <f>I5+J5+K5+L5+M5+N5+O5+P5</f>
        <v>50</v>
      </c>
      <c r="Z5" s="19">
        <f>Q5+R5+S5+T5+U5</f>
        <v>0</v>
      </c>
      <c r="AA5" s="20">
        <f>V5*$V$2+W5*$W$2+X5*$X$2</f>
        <v>37</v>
      </c>
      <c r="AB5" s="21">
        <f>IF((AA5+Z5+Y5)&gt;100,"err ",AA5+Z5+Y5)</f>
        <v>87</v>
      </c>
    </row>
    <row r="6" spans="1:28">
      <c r="A6" s="11" t="s">
        <v>696</v>
      </c>
      <c r="B6" s="11">
        <v>4</v>
      </c>
      <c r="C6" s="13" t="s">
        <v>697</v>
      </c>
      <c r="D6" s="14">
        <f>AB6</f>
        <v>41</v>
      </c>
      <c r="E6" s="12"/>
      <c r="F6" s="12"/>
      <c r="G6" s="12"/>
      <c r="I6" s="15">
        <v>10</v>
      </c>
      <c r="J6" s="15">
        <v>10</v>
      </c>
      <c r="K6" s="15">
        <v>2</v>
      </c>
      <c r="L6" s="15">
        <v>10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90</v>
      </c>
      <c r="W6" s="17"/>
      <c r="X6" s="17"/>
      <c r="Y6" s="18">
        <f>I6+J6+K6+L6+M6+N6+O6+P6</f>
        <v>32</v>
      </c>
      <c r="Z6" s="19">
        <f>Q6+R6+S6+T6+U6</f>
        <v>0</v>
      </c>
      <c r="AA6" s="20">
        <f>V6*$V$2+W6*$W$2+X6*$X$2</f>
        <v>9</v>
      </c>
      <c r="AB6" s="21">
        <f>IF((AA6+Z6+Y6)&gt;100,"err ",AA6+Z6+Y6)</f>
        <v>41</v>
      </c>
    </row>
    <row r="7" spans="1:28">
      <c r="A7" s="11" t="s">
        <v>698</v>
      </c>
      <c r="B7" s="11">
        <v>5</v>
      </c>
      <c r="C7" s="13" t="s">
        <v>699</v>
      </c>
      <c r="D7" s="14">
        <f>AB7</f>
        <v>66</v>
      </c>
      <c r="E7" s="12"/>
      <c r="F7" s="12"/>
      <c r="G7" s="12"/>
      <c r="I7" s="15">
        <v>10</v>
      </c>
      <c r="J7" s="15">
        <v>10</v>
      </c>
      <c r="K7" s="15">
        <v>2</v>
      </c>
      <c r="L7" s="15">
        <v>10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40</v>
      </c>
      <c r="W7" s="17"/>
      <c r="X7" s="17">
        <v>75</v>
      </c>
      <c r="Y7" s="18">
        <f>I7+J7+K7+L7+M7+N7+O7+P7</f>
        <v>32</v>
      </c>
      <c r="Z7" s="19">
        <f>Q7+R7+S7+T7+U7</f>
        <v>0</v>
      </c>
      <c r="AA7" s="20">
        <f>V7*$V$2+W7*$W$2+X7*$X$2</f>
        <v>34</v>
      </c>
      <c r="AB7" s="21">
        <f>IF((AA7+Z7+Y7)&gt;100,"err ",AA7+Z7+Y7)</f>
        <v>66</v>
      </c>
    </row>
    <row r="8" spans="1:28">
      <c r="A8" s="11" t="s">
        <v>700</v>
      </c>
      <c r="B8" s="11">
        <v>6</v>
      </c>
      <c r="C8" s="13" t="s">
        <v>701</v>
      </c>
      <c r="D8" s="14">
        <f>AB8</f>
        <v>75</v>
      </c>
      <c r="E8" s="12"/>
      <c r="F8" s="12"/>
      <c r="G8" s="12"/>
      <c r="I8" s="15">
        <v>10</v>
      </c>
      <c r="J8" s="15">
        <v>10</v>
      </c>
      <c r="K8" s="15">
        <v>2</v>
      </c>
      <c r="L8" s="15">
        <v>10</v>
      </c>
      <c r="M8" s="15">
        <v>1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80</v>
      </c>
      <c r="Y8" s="18">
        <f>I8+J8+K8+L8+M8+N8+O8+P8</f>
        <v>33</v>
      </c>
      <c r="Z8" s="19">
        <f>Q8+R8+S8+T8+U8</f>
        <v>0</v>
      </c>
      <c r="AA8" s="20">
        <f>V8*$V$2+W8*$W$2+X8*$X$2</f>
        <v>42</v>
      </c>
      <c r="AB8" s="21">
        <f>IF((AA8+Z8+Y8)&gt;100,"err ",AA8+Z8+Y8)</f>
        <v>75</v>
      </c>
    </row>
    <row r="9" spans="1:28">
      <c r="A9" s="11" t="s">
        <v>702</v>
      </c>
      <c r="B9" s="11">
        <v>7</v>
      </c>
      <c r="C9" s="13" t="s">
        <v>703</v>
      </c>
      <c r="D9" s="14">
        <f>AB9</f>
        <v>90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75</v>
      </c>
      <c r="Y9" s="18">
        <f>I9+J9+K9+L9+M9+N9+O9+P9</f>
        <v>50</v>
      </c>
      <c r="Z9" s="19">
        <f>Q9+R9+S9+T9+U9</f>
        <v>0</v>
      </c>
      <c r="AA9" s="20">
        <f>V9*$V$2+W9*$W$2+X9*$X$2</f>
        <v>40</v>
      </c>
      <c r="AB9" s="21">
        <f>IF((AA9+Z9+Y9)&gt;100,"err ",AA9+Z9+Y9)</f>
        <v>90</v>
      </c>
    </row>
    <row r="10" spans="1:28">
      <c r="A10" s="11" t="s">
        <v>704</v>
      </c>
      <c r="B10" s="11">
        <v>8</v>
      </c>
      <c r="C10" s="13" t="s">
        <v>705</v>
      </c>
      <c r="D10" s="14">
        <f>AB10</f>
        <v>84</v>
      </c>
      <c r="E10" s="12"/>
      <c r="F10" s="12"/>
      <c r="G10" s="12"/>
      <c r="I10" s="15">
        <v>10</v>
      </c>
      <c r="J10" s="15">
        <v>8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80</v>
      </c>
      <c r="W10" s="17"/>
      <c r="X10" s="17">
        <v>70</v>
      </c>
      <c r="Y10" s="18">
        <f>I10+J10+K10+L10+M10+N10+O10+P10</f>
        <v>48</v>
      </c>
      <c r="Z10" s="19">
        <f>Q10+R10+S10+T10+U10</f>
        <v>0</v>
      </c>
      <c r="AA10" s="20">
        <f>V10*$V$2+W10*$W$2+X10*$X$2</f>
        <v>36</v>
      </c>
      <c r="AB10" s="21">
        <f>IF((AA10+Z10+Y10)&gt;100,"err ",AA10+Z10+Y10)</f>
        <v>84</v>
      </c>
    </row>
    <row r="11" spans="1:28">
      <c r="A11" s="11" t="s">
        <v>706</v>
      </c>
      <c r="B11" s="11">
        <v>9</v>
      </c>
      <c r="C11" s="13" t="s">
        <v>707</v>
      </c>
      <c r="D11" s="14">
        <f>AB11</f>
        <v>74</v>
      </c>
      <c r="E11" s="12"/>
      <c r="F11" s="12"/>
      <c r="G11" s="12"/>
      <c r="I11" s="15">
        <v>10</v>
      </c>
      <c r="J11" s="15">
        <v>2</v>
      </c>
      <c r="K11" s="15">
        <v>10</v>
      </c>
      <c r="L11" s="15">
        <v>10</v>
      </c>
      <c r="M11" s="15">
        <v>0</v>
      </c>
      <c r="N11" s="15"/>
      <c r="O11" s="15"/>
      <c r="P11" s="15"/>
      <c r="Q11" s="16"/>
      <c r="R11" s="16"/>
      <c r="S11" s="16"/>
      <c r="T11" s="16"/>
      <c r="U11" s="16"/>
      <c r="V11" s="17">
        <v>80</v>
      </c>
      <c r="W11" s="17"/>
      <c r="X11" s="17">
        <v>85</v>
      </c>
      <c r="Y11" s="18">
        <f>I11+J11+K11+L11+M11+N11+O11+P11</f>
        <v>32</v>
      </c>
      <c r="Z11" s="19">
        <f>Q11+R11+S11+T11+U11</f>
        <v>0</v>
      </c>
      <c r="AA11" s="20">
        <f>V11*$V$2+W11*$W$2+X11*$X$2</f>
        <v>42</v>
      </c>
      <c r="AB11" s="21">
        <f>IF((AA11+Z11+Y11)&gt;100,"err ",AA11+Z11+Y11)</f>
        <v>74</v>
      </c>
    </row>
    <row r="12" spans="1:28">
      <c r="A12" s="11" t="s">
        <v>708</v>
      </c>
      <c r="B12" s="11">
        <v>10</v>
      </c>
      <c r="C12" s="13" t="s">
        <v>709</v>
      </c>
      <c r="D12" s="14">
        <f>AB12</f>
        <v>72</v>
      </c>
      <c r="E12" s="12"/>
      <c r="F12" s="12"/>
      <c r="G12" s="12"/>
      <c r="I12" s="15">
        <v>10</v>
      </c>
      <c r="J12" s="15">
        <v>2</v>
      </c>
      <c r="K12" s="15">
        <v>10</v>
      </c>
      <c r="L12" s="15">
        <v>10</v>
      </c>
      <c r="M12" s="15">
        <v>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75</v>
      </c>
      <c r="Y12" s="18">
        <f>I12+J12+K12+L12+M12+N12+O12+P12</f>
        <v>32</v>
      </c>
      <c r="Z12" s="19">
        <f>Q12+R12+S12+T12+U12</f>
        <v>0</v>
      </c>
      <c r="AA12" s="20">
        <f>V12*$V$2+W12*$W$2+X12*$X$2</f>
        <v>40</v>
      </c>
      <c r="AB12" s="21">
        <f>IF((AA12+Z12+Y12)&gt;100,"err ",AA12+Z12+Y12)</f>
        <v>72</v>
      </c>
    </row>
    <row r="13" spans="1:28">
      <c r="A13" s="11" t="s">
        <v>710</v>
      </c>
      <c r="B13" s="11">
        <v>11</v>
      </c>
      <c r="C13" s="13" t="s">
        <v>711</v>
      </c>
      <c r="D13" s="14">
        <f>AB13</f>
        <v>90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75</v>
      </c>
      <c r="Y13" s="18">
        <f>I13+J13+K13+L13+M13+N13+O13+P13</f>
        <v>50</v>
      </c>
      <c r="Z13" s="19">
        <f>Q13+R13+S13+T13+U13</f>
        <v>0</v>
      </c>
      <c r="AA13" s="20">
        <f>V13*$V$2+W13*$W$2+X13*$X$2</f>
        <v>40</v>
      </c>
      <c r="AB13" s="21">
        <f>IF((AA13+Z13+Y13)&gt;100,"err ",AA13+Z13+Y13)</f>
        <v>90</v>
      </c>
    </row>
    <row r="14" spans="1:28">
      <c r="A14" s="11" t="s">
        <v>712</v>
      </c>
      <c r="B14" s="11">
        <v>12</v>
      </c>
      <c r="C14" s="13" t="s">
        <v>713</v>
      </c>
      <c r="D14" s="14">
        <f>AB14</f>
        <v>88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70</v>
      </c>
      <c r="Y14" s="18">
        <f>I14+J14+K14+L14+M14+N14+O14+P14</f>
        <v>50</v>
      </c>
      <c r="Z14" s="19">
        <f>Q14+R14+S14+T14+U14</f>
        <v>0</v>
      </c>
      <c r="AA14" s="20">
        <f>V14*$V$2+W14*$W$2+X14*$X$2</f>
        <v>38</v>
      </c>
      <c r="AB14" s="21">
        <f>IF((AA14+Z14+Y14)&gt;100,"err ",AA14+Z14+Y14)</f>
        <v>88</v>
      </c>
    </row>
    <row r="15" spans="1:28">
      <c r="A15" s="11" t="s">
        <v>714</v>
      </c>
      <c r="B15" s="11">
        <v>13</v>
      </c>
      <c r="C15" s="13" t="s">
        <v>715</v>
      </c>
      <c r="D15" s="14">
        <f>AB15</f>
        <v>68</v>
      </c>
      <c r="E15" s="12"/>
      <c r="F15" s="12"/>
      <c r="G15" s="12"/>
      <c r="I15" s="15">
        <v>10</v>
      </c>
      <c r="J15" s="15">
        <v>10</v>
      </c>
      <c r="K15" s="15">
        <v>2</v>
      </c>
      <c r="L15" s="15">
        <v>10</v>
      </c>
      <c r="M15" s="15">
        <v>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65</v>
      </c>
      <c r="Y15" s="18">
        <f>I15+J15+K15+L15+M15+N15+O15+P15</f>
        <v>32</v>
      </c>
      <c r="Z15" s="19">
        <f>Q15+R15+S15+T15+U15</f>
        <v>0</v>
      </c>
      <c r="AA15" s="20">
        <f>V15*$V$2+W15*$W$2+X15*$X$2</f>
        <v>36</v>
      </c>
      <c r="AB15" s="21">
        <f>IF((AA15+Z15+Y15)&gt;100,"err ",AA15+Z15+Y15)</f>
        <v>68</v>
      </c>
    </row>
    <row r="16" spans="1:28">
      <c r="A16" s="11" t="s">
        <v>716</v>
      </c>
      <c r="B16" s="11">
        <v>14</v>
      </c>
      <c r="C16" s="13" t="s">
        <v>717</v>
      </c>
      <c r="D16" s="14">
        <f>AB16</f>
        <v>73</v>
      </c>
      <c r="E16" s="12"/>
      <c r="F16" s="12"/>
      <c r="G16" s="12"/>
      <c r="I16" s="15">
        <v>10</v>
      </c>
      <c r="J16" s="15">
        <v>10</v>
      </c>
      <c r="K16" s="15">
        <v>6</v>
      </c>
      <c r="L16" s="15">
        <v>10</v>
      </c>
      <c r="M16" s="15">
        <v>0</v>
      </c>
      <c r="N16" s="15"/>
      <c r="O16" s="15"/>
      <c r="P16" s="15"/>
      <c r="Q16" s="16"/>
      <c r="R16" s="16"/>
      <c r="S16" s="16"/>
      <c r="T16" s="16"/>
      <c r="U16" s="16"/>
      <c r="V16" s="17">
        <v>90</v>
      </c>
      <c r="W16" s="17"/>
      <c r="X16" s="17">
        <v>70</v>
      </c>
      <c r="Y16" s="18">
        <f>I16+J16+K16+L16+M16+N16+O16+P16</f>
        <v>36</v>
      </c>
      <c r="Z16" s="19">
        <f>Q16+R16+S16+T16+U16</f>
        <v>0</v>
      </c>
      <c r="AA16" s="20">
        <f>V16*$V$2+W16*$W$2+X16*$X$2</f>
        <v>37</v>
      </c>
      <c r="AB16" s="21">
        <f>IF((AA16+Z16+Y16)&gt;100,"err ",AA16+Z16+Y16)</f>
        <v>73</v>
      </c>
    </row>
    <row r="17" spans="1:28">
      <c r="A17" s="11" t="s">
        <v>718</v>
      </c>
      <c r="B17" s="11">
        <v>15</v>
      </c>
      <c r="C17" s="13" t="s">
        <v>719</v>
      </c>
      <c r="D17" s="14">
        <f>AB17</f>
        <v>90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75</v>
      </c>
      <c r="Y17" s="18">
        <f>I17+J17+K17+L17+M17+N17+O17+P17</f>
        <v>50</v>
      </c>
      <c r="Z17" s="19">
        <f>Q17+R17+S17+T17+U17</f>
        <v>0</v>
      </c>
      <c r="AA17" s="20">
        <f>V17*$V$2+W17*$W$2+X17*$X$2</f>
        <v>40</v>
      </c>
      <c r="AB17" s="21">
        <f>IF((AA17+Z17+Y17)&gt;100,"err ",AA17+Z17+Y17)</f>
        <v>90</v>
      </c>
    </row>
    <row r="18" spans="1:28">
      <c r="A18" s="11" t="s">
        <v>720</v>
      </c>
      <c r="B18" s="11">
        <v>16</v>
      </c>
      <c r="C18" s="13" t="s">
        <v>721</v>
      </c>
      <c r="D18" s="14">
        <f>AB18</f>
        <v>74</v>
      </c>
      <c r="E18" s="12"/>
      <c r="F18" s="12"/>
      <c r="G18" s="12"/>
      <c r="I18" s="15">
        <v>10</v>
      </c>
      <c r="J18" s="15">
        <v>10</v>
      </c>
      <c r="K18" s="15">
        <v>2</v>
      </c>
      <c r="L18" s="15">
        <v>10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80</v>
      </c>
      <c r="Y18" s="18">
        <f>I18+J18+K18+L18+M18+N18+O18+P18</f>
        <v>32</v>
      </c>
      <c r="Z18" s="19">
        <f>Q18+R18+S18+T18+U18</f>
        <v>0</v>
      </c>
      <c r="AA18" s="20">
        <f>V18*$V$2+W18*$W$2+X18*$X$2</f>
        <v>42</v>
      </c>
      <c r="AB18" s="21">
        <f>IF((AA18+Z18+Y18)&gt;100,"err ",AA18+Z18+Y18)</f>
        <v>74</v>
      </c>
    </row>
    <row r="19" spans="1:28">
      <c r="A19" s="11" t="s">
        <v>722</v>
      </c>
      <c r="B19" s="11">
        <v>17</v>
      </c>
      <c r="C19" s="13" t="s">
        <v>723</v>
      </c>
      <c r="D19" s="14">
        <f>AB19</f>
        <v>49</v>
      </c>
      <c r="E19" s="12"/>
      <c r="F19" s="12"/>
      <c r="G19" s="12"/>
      <c r="I19" s="15">
        <v>2</v>
      </c>
      <c r="J19" s="15">
        <v>2</v>
      </c>
      <c r="K19" s="15">
        <v>2</v>
      </c>
      <c r="L19" s="15">
        <v>10</v>
      </c>
      <c r="M19" s="15">
        <v>0</v>
      </c>
      <c r="N19" s="15"/>
      <c r="O19" s="15"/>
      <c r="P19" s="15"/>
      <c r="Q19" s="16"/>
      <c r="R19" s="16"/>
      <c r="S19" s="16"/>
      <c r="T19" s="16"/>
      <c r="U19" s="16"/>
      <c r="V19" s="17">
        <v>30</v>
      </c>
      <c r="W19" s="17"/>
      <c r="X19" s="17">
        <v>75</v>
      </c>
      <c r="Y19" s="18">
        <f>I19+J19+K19+L19+M19+N19+O19+P19</f>
        <v>16</v>
      </c>
      <c r="Z19" s="19">
        <f>Q19+R19+S19+T19+U19</f>
        <v>0</v>
      </c>
      <c r="AA19" s="20">
        <f>V19*$V$2+W19*$W$2+X19*$X$2</f>
        <v>33</v>
      </c>
      <c r="AB19" s="21">
        <f>IF((AA19+Z19+Y19)&gt;100,"err ",AA19+Z19+Y19)</f>
        <v>49</v>
      </c>
    </row>
    <row r="20" spans="1:28">
      <c r="A20" s="11" t="s">
        <v>724</v>
      </c>
      <c r="B20" s="11">
        <v>18</v>
      </c>
      <c r="C20" s="13" t="s">
        <v>725</v>
      </c>
      <c r="D20" s="14">
        <f>AB20</f>
        <v>88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70</v>
      </c>
      <c r="Y20" s="18">
        <f>I20+J20+K20+L20+M20+N20+O20+P20</f>
        <v>50</v>
      </c>
      <c r="Z20" s="19">
        <f>Q20+R20+S20+T20+U20</f>
        <v>0</v>
      </c>
      <c r="AA20" s="20">
        <f>V20*$V$2+W20*$W$2+X20*$X$2</f>
        <v>38</v>
      </c>
      <c r="AB20" s="21">
        <f>IF((AA20+Z20+Y20)&gt;100,"err ",AA20+Z20+Y20)</f>
        <v>88</v>
      </c>
    </row>
    <row r="21" spans="1:28">
      <c r="A21" s="11" t="s">
        <v>726</v>
      </c>
      <c r="B21" s="11">
        <v>19</v>
      </c>
      <c r="C21" s="13" t="s">
        <v>727</v>
      </c>
      <c r="D21" s="14">
        <f>AB21</f>
        <v>89</v>
      </c>
      <c r="E21" s="12"/>
      <c r="F21" s="12"/>
      <c r="G21" s="12"/>
      <c r="I21" s="15">
        <v>10</v>
      </c>
      <c r="J21" s="15">
        <v>10</v>
      </c>
      <c r="K21" s="15">
        <v>7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80</v>
      </c>
      <c r="Y21" s="18">
        <f>I21+J21+K21+L21+M21+N21+O21+P21</f>
        <v>47</v>
      </c>
      <c r="Z21" s="19">
        <f>Q21+R21+S21+T21+U21</f>
        <v>0</v>
      </c>
      <c r="AA21" s="20">
        <f>V21*$V$2+W21*$W$2+X21*$X$2</f>
        <v>42</v>
      </c>
      <c r="AB21" s="21">
        <f>IF((AA21+Z21+Y21)&gt;100,"err ",AA21+Z21+Y21)</f>
        <v>89</v>
      </c>
    </row>
    <row r="22" spans="1:28">
      <c r="A22" s="11" t="s">
        <v>728</v>
      </c>
      <c r="B22" s="11">
        <v>20</v>
      </c>
      <c r="C22" s="13" t="s">
        <v>729</v>
      </c>
      <c r="D22" s="14">
        <f>AB22</f>
        <v>90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75</v>
      </c>
      <c r="Y22" s="18">
        <f>I22+J22+K22+L22+M22+N22+O22+P22</f>
        <v>50</v>
      </c>
      <c r="Z22" s="19">
        <f>Q22+R22+S22+T22+U22</f>
        <v>0</v>
      </c>
      <c r="AA22" s="20">
        <f>V22*$V$2+W22*$W$2+X22*$X$2</f>
        <v>40</v>
      </c>
      <c r="AB22" s="21">
        <f>IF((AA22+Z22+Y22)&gt;100,"err ",AA22+Z22+Y22)</f>
        <v>90</v>
      </c>
    </row>
    <row r="23" spans="1:28">
      <c r="A23" s="11" t="s">
        <v>730</v>
      </c>
      <c r="B23" s="11">
        <v>21</v>
      </c>
      <c r="C23" s="13" t="s">
        <v>731</v>
      </c>
      <c r="D23" s="14">
        <f>AB23</f>
        <v>85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10</v>
      </c>
      <c r="M23" s="15">
        <v>9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65</v>
      </c>
      <c r="Y23" s="18">
        <f>I23+J23+K23+L23+M23+N23+O23+P23</f>
        <v>49</v>
      </c>
      <c r="Z23" s="19">
        <f>Q23+R23+S23+T23+U23</f>
        <v>0</v>
      </c>
      <c r="AA23" s="20">
        <f>V23*$V$2+W23*$W$2+X23*$X$2</f>
        <v>36</v>
      </c>
      <c r="AB23" s="21">
        <f>IF((AA23+Z23+Y23)&gt;100,"err ",AA23+Z23+Y23)</f>
        <v>85</v>
      </c>
    </row>
  </sheetData>
  <sheetProtection password="E1ED" sheet="1" objects="1" scenarios="1"/>
  <dataValidations count="22">
    <dataValidation type="whole" allowBlank="1" showInputMessage="1" showErrorMessage="1" errorTitle="Valor fuera de rango" error="Ingrese un valor correcto" sqref="I3:U3" xr:uid="{00000000-0002-0000-0E00-000000000000}">
      <formula1>0</formula1>
      <formula2>I2</formula2>
    </dataValidation>
    <dataValidation type="whole" allowBlank="1" showInputMessage="1" showErrorMessage="1" errorTitle="Valor fuera de rango" error="Ingrese un valor correcto" sqref="V3:X23 D3:D23" xr:uid="{00000000-0002-0000-0E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E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E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E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E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E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E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E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E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E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E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E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E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E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E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E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E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E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E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E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E00-000054010000}">
      <formula1>0</formula1>
      <formula2>I2</formula2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B6"/>
  <sheetViews>
    <sheetView tabSelected="1" workbookViewId="0">
      <selection activeCell="X6" sqref="X6"/>
    </sheetView>
  </sheetViews>
  <sheetFormatPr defaultColWidth="11.42578125" defaultRowHeight="15"/>
  <cols>
    <col min="1" max="2" width="7" bestFit="1" customWidth="1"/>
    <col min="3" max="3" width="53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732</v>
      </c>
      <c r="C1" s="1" t="s">
        <v>733</v>
      </c>
      <c r="D1" s="4" t="s">
        <v>734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647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735</v>
      </c>
      <c r="B3" s="11">
        <v>1</v>
      </c>
      <c r="C3" s="13" t="s">
        <v>736</v>
      </c>
      <c r="D3" s="14">
        <f>AB3</f>
        <v>46</v>
      </c>
      <c r="E3" s="12"/>
      <c r="F3" s="12"/>
      <c r="G3" s="12"/>
      <c r="I3" s="15">
        <v>10</v>
      </c>
      <c r="J3" s="15">
        <v>10</v>
      </c>
      <c r="K3" s="15">
        <v>6</v>
      </c>
      <c r="L3" s="15">
        <v>10</v>
      </c>
      <c r="M3" s="15">
        <v>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0</v>
      </c>
      <c r="Y3" s="18">
        <f>I3+J3+K3+L3+M3+N3+O3+P3</f>
        <v>36</v>
      </c>
      <c r="Z3" s="19">
        <f>Q3+R3+S3+T3+U3</f>
        <v>0</v>
      </c>
      <c r="AA3" s="20">
        <f>V3*$V$2+W3*$W$2+X3*$X$2</f>
        <v>10</v>
      </c>
      <c r="AB3" s="21">
        <f>IF((AA3+Z3+Y3)&gt;100,"err ",AA3+Z3+Y3)</f>
        <v>46</v>
      </c>
    </row>
    <row r="4" spans="1:28">
      <c r="A4" s="11" t="s">
        <v>737</v>
      </c>
      <c r="B4" s="11">
        <v>2</v>
      </c>
      <c r="C4" s="13" t="s">
        <v>738</v>
      </c>
      <c r="D4" s="14">
        <f>AB4</f>
        <v>90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75</v>
      </c>
      <c r="Y4" s="18">
        <f>I4+J4+K4+L4+M4+N4+O4+P4</f>
        <v>50</v>
      </c>
      <c r="Z4" s="19">
        <f>Q4+R4+S4+T4+U4</f>
        <v>0</v>
      </c>
      <c r="AA4" s="20">
        <f>V4*$V$2+W4*$W$2+X4*$X$2</f>
        <v>40</v>
      </c>
      <c r="AB4" s="21">
        <f>IF((AA4+Z4+Y4)&gt;100,"err ",AA4+Z4+Y4)</f>
        <v>90</v>
      </c>
    </row>
    <row r="5" spans="1:28">
      <c r="A5" s="11" t="s">
        <v>739</v>
      </c>
      <c r="B5" s="11">
        <v>3</v>
      </c>
      <c r="C5" s="13" t="s">
        <v>740</v>
      </c>
      <c r="D5" s="14">
        <f>AB5</f>
        <v>34</v>
      </c>
      <c r="E5" s="12"/>
      <c r="F5" s="12"/>
      <c r="G5" s="12"/>
      <c r="I5" s="15">
        <v>10</v>
      </c>
      <c r="J5" s="15">
        <v>2</v>
      </c>
      <c r="K5" s="15">
        <v>2</v>
      </c>
      <c r="L5" s="15">
        <v>10</v>
      </c>
      <c r="M5" s="15">
        <v>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0</v>
      </c>
      <c r="Y5" s="18">
        <f>I5+J5+K5+L5+M5+N5+O5+P5</f>
        <v>24</v>
      </c>
      <c r="Z5" s="19">
        <f>Q5+R5+S5+T5+U5</f>
        <v>0</v>
      </c>
      <c r="AA5" s="20">
        <f>V5*$V$2+W5*$W$2+X5*$X$2</f>
        <v>10</v>
      </c>
      <c r="AB5" s="21">
        <f>IF((AA5+Z5+Y5)&gt;100,"err ",AA5+Z5+Y5)</f>
        <v>34</v>
      </c>
    </row>
    <row r="6" spans="1:28">
      <c r="A6" s="11" t="s">
        <v>741</v>
      </c>
      <c r="B6" s="11">
        <v>4</v>
      </c>
      <c r="C6" s="13" t="s">
        <v>742</v>
      </c>
      <c r="D6" s="14">
        <f>AB6</f>
        <v>85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3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80</v>
      </c>
      <c r="Y6" s="18">
        <f>I6+J6+K6+L6+M6+N6+O6+P6</f>
        <v>43</v>
      </c>
      <c r="Z6" s="19">
        <f>Q6+R6+S6+T6+U6</f>
        <v>0</v>
      </c>
      <c r="AA6" s="20">
        <f>V6*$V$2+W6*$W$2+X6*$X$2</f>
        <v>42</v>
      </c>
      <c r="AB6" s="21">
        <f>IF((AA6+Z6+Y6)&gt;100,"err ",AA6+Z6+Y6)</f>
        <v>85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I3:U3" xr:uid="{00000000-0002-0000-0F00-000000000000}">
      <formula1>0</formula1>
      <formula2>I2</formula2>
    </dataValidation>
    <dataValidation type="whole" allowBlank="1" showInputMessage="1" showErrorMessage="1" errorTitle="Valor fuera de rango" error="Ingrese un valor correcto" sqref="V3:X6 D3:D6" xr:uid="{00000000-0002-0000-0F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F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F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F00-000033000000}">
      <formula1>0</formula1>
      <formula2>I2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46"/>
  <sheetViews>
    <sheetView workbookViewId="0">
      <selection activeCell="X44" sqref="X44"/>
    </sheetView>
  </sheetViews>
  <sheetFormatPr defaultColWidth="11.42578125" defaultRowHeight="15"/>
  <cols>
    <col min="1" max="2" width="7" bestFit="1" customWidth="1"/>
    <col min="3" max="3" width="48.71093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71</v>
      </c>
      <c r="C1" s="1" t="s">
        <v>72</v>
      </c>
      <c r="D1" s="4" t="s">
        <v>73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74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75</v>
      </c>
      <c r="B3" s="11">
        <v>1</v>
      </c>
      <c r="C3" s="13" t="s">
        <v>76</v>
      </c>
      <c r="D3" s="14">
        <f>AB3</f>
        <v>66</v>
      </c>
      <c r="E3" s="12"/>
      <c r="F3" s="12"/>
      <c r="G3" s="12"/>
      <c r="I3" s="15">
        <v>10</v>
      </c>
      <c r="J3" s="15">
        <v>10</v>
      </c>
      <c r="K3" s="15">
        <v>2</v>
      </c>
      <c r="L3" s="15">
        <v>10</v>
      </c>
      <c r="M3" s="15">
        <v>0</v>
      </c>
      <c r="N3" s="15"/>
      <c r="O3" s="15"/>
      <c r="P3" s="15"/>
      <c r="Q3" s="16"/>
      <c r="R3" s="16"/>
      <c r="S3" s="16"/>
      <c r="T3" s="16"/>
      <c r="U3" s="16"/>
      <c r="V3" s="17">
        <v>60</v>
      </c>
      <c r="W3" s="17"/>
      <c r="X3" s="17">
        <v>70</v>
      </c>
      <c r="Y3" s="18">
        <f>I3+J3+K3+L3+M3+N3+O3+P3</f>
        <v>32</v>
      </c>
      <c r="Z3" s="19">
        <f>Q3+R3+S3+T3+U3</f>
        <v>0</v>
      </c>
      <c r="AA3" s="20">
        <f>V3*$V$2+W3*$W$2+X3*$X$2</f>
        <v>34</v>
      </c>
      <c r="AB3" s="21">
        <f>IF((AA3+Z3+Y3)&gt;100,"err ",AA3+Z3+Y3)</f>
        <v>66</v>
      </c>
    </row>
    <row r="4" spans="1:28">
      <c r="A4" s="11" t="s">
        <v>77</v>
      </c>
      <c r="B4" s="11">
        <v>2</v>
      </c>
      <c r="C4" s="13" t="s">
        <v>78</v>
      </c>
      <c r="D4" s="14">
        <f>AB4</f>
        <v>81</v>
      </c>
      <c r="E4" s="12"/>
      <c r="F4" s="12"/>
      <c r="G4" s="12"/>
      <c r="I4" s="15">
        <v>10</v>
      </c>
      <c r="J4" s="15">
        <v>10</v>
      </c>
      <c r="K4" s="15">
        <v>3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70</v>
      </c>
      <c r="Y4" s="18">
        <f>I4+J4+K4+L4+M4+N4+O4+P4</f>
        <v>43</v>
      </c>
      <c r="Z4" s="19">
        <f>Q4+R4+S4+T4+U4</f>
        <v>0</v>
      </c>
      <c r="AA4" s="20">
        <f>V4*$V$2+W4*$W$2+X4*$X$2</f>
        <v>38</v>
      </c>
      <c r="AB4" s="21">
        <f>IF((AA4+Z4+Y4)&gt;100,"err ",AA4+Z4+Y4)</f>
        <v>81</v>
      </c>
    </row>
    <row r="5" spans="1:28">
      <c r="A5" s="11" t="s">
        <v>79</v>
      </c>
      <c r="B5" s="11">
        <v>3</v>
      </c>
      <c r="C5" s="13" t="s">
        <v>80</v>
      </c>
      <c r="D5" s="14">
        <f>AB5</f>
        <v>80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75</v>
      </c>
      <c r="Y5" s="18">
        <f>I5+J5+K5+L5+M5+N5+O5+P5</f>
        <v>40</v>
      </c>
      <c r="Z5" s="19">
        <f>Q5+R5+S5+T5+U5</f>
        <v>0</v>
      </c>
      <c r="AA5" s="20">
        <f>V5*$V$2+W5*$W$2+X5*$X$2</f>
        <v>40</v>
      </c>
      <c r="AB5" s="21">
        <f>IF((AA5+Z5+Y5)&gt;100,"err ",AA5+Z5+Y5)</f>
        <v>80</v>
      </c>
    </row>
    <row r="6" spans="1:28">
      <c r="A6" s="11" t="s">
        <v>81</v>
      </c>
      <c r="B6" s="11">
        <v>4</v>
      </c>
      <c r="C6" s="13" t="s">
        <v>82</v>
      </c>
      <c r="D6" s="14">
        <f>AB6</f>
        <v>88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70</v>
      </c>
      <c r="Y6" s="18">
        <f>I6+J6+K6+L6+M6+N6+O6+P6</f>
        <v>50</v>
      </c>
      <c r="Z6" s="19">
        <f>Q6+R6+S6+T6+U6</f>
        <v>0</v>
      </c>
      <c r="AA6" s="20">
        <f>V6*$V$2+W6*$W$2+X6*$X$2</f>
        <v>38</v>
      </c>
      <c r="AB6" s="21">
        <f>IF((AA6+Z6+Y6)&gt;100,"err ",AA6+Z6+Y6)</f>
        <v>88</v>
      </c>
    </row>
    <row r="7" spans="1:28">
      <c r="A7" s="11" t="s">
        <v>83</v>
      </c>
      <c r="B7" s="11">
        <v>5</v>
      </c>
      <c r="C7" s="13" t="s">
        <v>84</v>
      </c>
      <c r="D7" s="14">
        <f>AB7</f>
        <v>50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0</v>
      </c>
      <c r="Y7" s="18">
        <f>I7+J7+K7+L7+M7+N7+O7+P7</f>
        <v>40</v>
      </c>
      <c r="Z7" s="19">
        <f>Q7+R7+S7+T7+U7</f>
        <v>0</v>
      </c>
      <c r="AA7" s="20">
        <f>V7*$V$2+W7*$W$2+X7*$X$2</f>
        <v>10</v>
      </c>
      <c r="AB7" s="21">
        <f>IF((AA7+Z7+Y7)&gt;100,"err ",AA7+Z7+Y7)</f>
        <v>50</v>
      </c>
    </row>
    <row r="8" spans="1:28">
      <c r="A8" s="11" t="s">
        <v>85</v>
      </c>
      <c r="B8" s="11">
        <v>6</v>
      </c>
      <c r="C8" s="13" t="s">
        <v>86</v>
      </c>
      <c r="D8" s="14">
        <f>AB8</f>
        <v>86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65</v>
      </c>
      <c r="Y8" s="18">
        <f>I8+J8+K8+L8+M8+N8+O8+P8</f>
        <v>50</v>
      </c>
      <c r="Z8" s="19">
        <f>Q8+R8+S8+T8+U8</f>
        <v>0</v>
      </c>
      <c r="AA8" s="20">
        <f>V8*$V$2+W8*$W$2+X8*$X$2</f>
        <v>36</v>
      </c>
      <c r="AB8" s="21">
        <f>IF((AA8+Z8+Y8)&gt;100,"err ",AA8+Z8+Y8)</f>
        <v>86</v>
      </c>
    </row>
    <row r="9" spans="1:28">
      <c r="A9" s="11" t="s">
        <v>87</v>
      </c>
      <c r="B9" s="11">
        <v>7</v>
      </c>
      <c r="C9" s="13" t="s">
        <v>88</v>
      </c>
      <c r="D9" s="14">
        <f>AB9</f>
        <v>31</v>
      </c>
      <c r="E9" s="12"/>
      <c r="F9" s="12"/>
      <c r="G9" s="12"/>
      <c r="I9" s="15">
        <v>10</v>
      </c>
      <c r="J9" s="15">
        <v>2</v>
      </c>
      <c r="K9" s="15">
        <v>2</v>
      </c>
      <c r="L9" s="15">
        <v>10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70</v>
      </c>
      <c r="W9" s="17"/>
      <c r="X9" s="17">
        <v>0</v>
      </c>
      <c r="Y9" s="18">
        <f>I9+J9+K9+L9+M9+N9+O9+P9</f>
        <v>24</v>
      </c>
      <c r="Z9" s="19">
        <f>Q9+R9+S9+T9+U9</f>
        <v>0</v>
      </c>
      <c r="AA9" s="20">
        <f>V9*$V$2+W9*$W$2+X9*$X$2</f>
        <v>7</v>
      </c>
      <c r="AB9" s="21">
        <f>IF((AA9+Z9+Y9)&gt;100,"err ",AA9+Z9+Y9)</f>
        <v>31</v>
      </c>
    </row>
    <row r="10" spans="1:28">
      <c r="A10" s="11" t="s">
        <v>89</v>
      </c>
      <c r="B10" s="11">
        <v>8</v>
      </c>
      <c r="C10" s="13" t="s">
        <v>90</v>
      </c>
      <c r="D10" s="14">
        <f>AB10</f>
        <v>41</v>
      </c>
      <c r="E10" s="12"/>
      <c r="F10" s="12"/>
      <c r="G10" s="12"/>
      <c r="I10" s="15">
        <v>10</v>
      </c>
      <c r="J10" s="15">
        <v>10</v>
      </c>
      <c r="K10" s="15">
        <v>2</v>
      </c>
      <c r="L10" s="15">
        <v>10</v>
      </c>
      <c r="M10" s="15">
        <v>0</v>
      </c>
      <c r="N10" s="15"/>
      <c r="O10" s="15"/>
      <c r="P10" s="15"/>
      <c r="Q10" s="16"/>
      <c r="R10" s="16"/>
      <c r="S10" s="16"/>
      <c r="T10" s="16"/>
      <c r="U10" s="16"/>
      <c r="V10" s="17">
        <v>90</v>
      </c>
      <c r="W10" s="17"/>
      <c r="X10" s="17">
        <v>0</v>
      </c>
      <c r="Y10" s="18">
        <f>I10+J10+K10+L10+M10+N10+O10+P10</f>
        <v>32</v>
      </c>
      <c r="Z10" s="19">
        <f>Q10+R10+S10+T10+U10</f>
        <v>0</v>
      </c>
      <c r="AA10" s="20">
        <f>V10*$V$2+W10*$W$2+X10*$X$2</f>
        <v>9</v>
      </c>
      <c r="AB10" s="21">
        <f>IF((AA10+Z10+Y10)&gt;100,"err ",AA10+Z10+Y10)</f>
        <v>41</v>
      </c>
    </row>
    <row r="11" spans="1:28">
      <c r="A11" s="11" t="s">
        <v>91</v>
      </c>
      <c r="B11" s="11">
        <v>9</v>
      </c>
      <c r="C11" s="13" t="s">
        <v>92</v>
      </c>
      <c r="D11" s="14">
        <f>AB11</f>
        <v>16</v>
      </c>
      <c r="E11" s="12"/>
      <c r="F11" s="12"/>
      <c r="G11" s="12"/>
      <c r="I11" s="15">
        <v>2</v>
      </c>
      <c r="J11" s="15">
        <v>2</v>
      </c>
      <c r="K11" s="15">
        <v>2</v>
      </c>
      <c r="L11" s="15">
        <v>10</v>
      </c>
      <c r="M11" s="15">
        <v>0</v>
      </c>
      <c r="N11" s="15"/>
      <c r="O11" s="15"/>
      <c r="P11" s="15"/>
      <c r="Q11" s="16"/>
      <c r="R11" s="16"/>
      <c r="S11" s="16"/>
      <c r="T11" s="16"/>
      <c r="U11" s="16"/>
      <c r="V11" s="17">
        <v>0</v>
      </c>
      <c r="W11" s="17"/>
      <c r="X11" s="17">
        <v>0</v>
      </c>
      <c r="Y11" s="18">
        <f>I11+J11+K11+L11+M11+N11+O11+P11</f>
        <v>16</v>
      </c>
      <c r="Z11" s="19">
        <f>Q11+R11+S11+T11+U11</f>
        <v>0</v>
      </c>
      <c r="AA11" s="20">
        <f>V11*$V$2+W11*$W$2+X11*$X$2</f>
        <v>0</v>
      </c>
      <c r="AB11" s="21">
        <f>IF((AA11+Z11+Y11)&gt;100,"err ",AA11+Z11+Y11)</f>
        <v>16</v>
      </c>
    </row>
    <row r="12" spans="1:28">
      <c r="A12" s="11" t="s">
        <v>93</v>
      </c>
      <c r="B12" s="11">
        <v>10</v>
      </c>
      <c r="C12" s="13" t="s">
        <v>94</v>
      </c>
      <c r="D12" s="14">
        <f>AB12</f>
        <v>90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75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40</v>
      </c>
      <c r="AB12" s="21">
        <f>IF((AA12+Z12+Y12)&gt;100,"err ",AA12+Z12+Y12)</f>
        <v>90</v>
      </c>
    </row>
    <row r="13" spans="1:28">
      <c r="A13" s="11" t="s">
        <v>95</v>
      </c>
      <c r="B13" s="11">
        <v>11</v>
      </c>
      <c r="C13" s="13" t="s">
        <v>96</v>
      </c>
      <c r="D13" s="14">
        <f>AB13</f>
        <v>31</v>
      </c>
      <c r="E13" s="12"/>
      <c r="F13" s="12"/>
      <c r="G13" s="12"/>
      <c r="I13" s="15">
        <v>10</v>
      </c>
      <c r="J13" s="15">
        <v>2</v>
      </c>
      <c r="K13" s="15">
        <v>2</v>
      </c>
      <c r="L13" s="15">
        <v>10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70</v>
      </c>
      <c r="W13" s="17"/>
      <c r="X13" s="17">
        <v>0</v>
      </c>
      <c r="Y13" s="18">
        <f>I13+J13+K13+L13+M13+N13+O13+P13</f>
        <v>24</v>
      </c>
      <c r="Z13" s="19">
        <f>Q13+R13+S13+T13+U13</f>
        <v>0</v>
      </c>
      <c r="AA13" s="20">
        <f>V13*$V$2+W13*$W$2+X13*$X$2</f>
        <v>7</v>
      </c>
      <c r="AB13" s="21">
        <f>IF((AA13+Z13+Y13)&gt;100,"err ",AA13+Z13+Y13)</f>
        <v>31</v>
      </c>
    </row>
    <row r="14" spans="1:28">
      <c r="A14" s="11" t="s">
        <v>97</v>
      </c>
      <c r="B14" s="11">
        <v>12</v>
      </c>
      <c r="C14" s="13" t="s">
        <v>98</v>
      </c>
      <c r="D14" s="14">
        <f>AB14</f>
        <v>70</v>
      </c>
      <c r="E14" s="12"/>
      <c r="F14" s="12"/>
      <c r="G14" s="12"/>
      <c r="I14" s="15">
        <v>10</v>
      </c>
      <c r="J14" s="15">
        <v>10</v>
      </c>
      <c r="K14" s="15">
        <v>2</v>
      </c>
      <c r="L14" s="15">
        <v>10</v>
      </c>
      <c r="M14" s="15">
        <v>0</v>
      </c>
      <c r="N14" s="15"/>
      <c r="O14" s="15"/>
      <c r="P14" s="15"/>
      <c r="Q14" s="16"/>
      <c r="R14" s="16"/>
      <c r="S14" s="16"/>
      <c r="T14" s="16"/>
      <c r="U14" s="16"/>
      <c r="V14" s="17">
        <v>80</v>
      </c>
      <c r="W14" s="17"/>
      <c r="X14" s="17">
        <v>75</v>
      </c>
      <c r="Y14" s="18">
        <f>I14+J14+K14+L14+M14+N14+O14+P14</f>
        <v>32</v>
      </c>
      <c r="Z14" s="19">
        <f>Q14+R14+S14+T14+U14</f>
        <v>0</v>
      </c>
      <c r="AA14" s="20">
        <f>V14*$V$2+W14*$W$2+X14*$X$2</f>
        <v>38</v>
      </c>
      <c r="AB14" s="21">
        <f>IF((AA14+Z14+Y14)&gt;100,"err ",AA14+Z14+Y14)</f>
        <v>70</v>
      </c>
    </row>
    <row r="15" spans="1:28">
      <c r="A15" s="11" t="s">
        <v>99</v>
      </c>
      <c r="B15" s="11">
        <v>13</v>
      </c>
      <c r="C15" s="13" t="s">
        <v>100</v>
      </c>
      <c r="D15" s="14">
        <f>AB15</f>
        <v>82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5</v>
      </c>
      <c r="N15" s="15"/>
      <c r="O15" s="15"/>
      <c r="P15" s="15"/>
      <c r="Q15" s="16"/>
      <c r="R15" s="16"/>
      <c r="S15" s="16"/>
      <c r="T15" s="16"/>
      <c r="U15" s="16"/>
      <c r="V15" s="17">
        <v>70</v>
      </c>
      <c r="W15" s="17"/>
      <c r="X15" s="17">
        <v>75</v>
      </c>
      <c r="Y15" s="18">
        <f>I15+J15+K15+L15+M15+N15+O15+P15</f>
        <v>45</v>
      </c>
      <c r="Z15" s="19">
        <f>Q15+R15+S15+T15+U15</f>
        <v>0</v>
      </c>
      <c r="AA15" s="20">
        <f>V15*$V$2+W15*$W$2+X15*$X$2</f>
        <v>37</v>
      </c>
      <c r="AB15" s="21">
        <f>IF((AA15+Z15+Y15)&gt;100,"err ",AA15+Z15+Y15)</f>
        <v>82</v>
      </c>
    </row>
    <row r="16" spans="1:28">
      <c r="A16" s="11" t="s">
        <v>101</v>
      </c>
      <c r="B16" s="11">
        <v>14</v>
      </c>
      <c r="C16" s="13" t="s">
        <v>102</v>
      </c>
      <c r="D16" s="14">
        <f>AB16</f>
        <v>88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70</v>
      </c>
      <c r="Y16" s="18">
        <f>I16+J16+K16+L16+M16+N16+O16+P16</f>
        <v>50</v>
      </c>
      <c r="Z16" s="19">
        <f>Q16+R16+S16+T16+U16</f>
        <v>0</v>
      </c>
      <c r="AA16" s="20">
        <f>V16*$V$2+W16*$W$2+X16*$X$2</f>
        <v>38</v>
      </c>
      <c r="AB16" s="21">
        <f>IF((AA16+Z16+Y16)&gt;100,"err ",AA16+Z16+Y16)</f>
        <v>88</v>
      </c>
    </row>
    <row r="17" spans="1:28">
      <c r="A17" s="11" t="s">
        <v>103</v>
      </c>
      <c r="B17" s="11">
        <v>15</v>
      </c>
      <c r="C17" s="13" t="s">
        <v>104</v>
      </c>
      <c r="D17" s="14">
        <f>AB17</f>
        <v>38</v>
      </c>
      <c r="E17" s="12"/>
      <c r="F17" s="12"/>
      <c r="G17" s="12"/>
      <c r="I17" s="15">
        <v>10</v>
      </c>
      <c r="J17" s="15">
        <v>10</v>
      </c>
      <c r="K17" s="15">
        <v>2</v>
      </c>
      <c r="L17" s="15">
        <v>10</v>
      </c>
      <c r="M17" s="15">
        <v>0</v>
      </c>
      <c r="N17" s="15"/>
      <c r="O17" s="15"/>
      <c r="P17" s="15"/>
      <c r="Q17" s="16"/>
      <c r="R17" s="16"/>
      <c r="S17" s="16"/>
      <c r="T17" s="16"/>
      <c r="U17" s="16"/>
      <c r="V17" s="17">
        <v>60</v>
      </c>
      <c r="W17" s="17"/>
      <c r="X17" s="17">
        <v>0</v>
      </c>
      <c r="Y17" s="18">
        <f>I17+J17+K17+L17+M17+N17+O17+P17</f>
        <v>32</v>
      </c>
      <c r="Z17" s="19">
        <f>Q17+R17+S17+T17+U17</f>
        <v>0</v>
      </c>
      <c r="AA17" s="20">
        <f>V17*$V$2+W17*$W$2+X17*$X$2</f>
        <v>6</v>
      </c>
      <c r="AB17" s="21">
        <f>IF((AA17+Z17+Y17)&gt;100,"err ",AA17+Z17+Y17)</f>
        <v>38</v>
      </c>
    </row>
    <row r="18" spans="1:28">
      <c r="A18" s="11" t="s">
        <v>105</v>
      </c>
      <c r="B18" s="11">
        <v>16</v>
      </c>
      <c r="C18" s="13" t="s">
        <v>106</v>
      </c>
      <c r="D18" s="14">
        <f>AB18</f>
        <v>67</v>
      </c>
      <c r="E18" s="12"/>
      <c r="F18" s="12"/>
      <c r="G18" s="12"/>
      <c r="I18" s="15">
        <v>10</v>
      </c>
      <c r="J18" s="15">
        <v>2</v>
      </c>
      <c r="K18" s="15">
        <v>10</v>
      </c>
      <c r="L18" s="15">
        <v>10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17">
        <v>50</v>
      </c>
      <c r="W18" s="17"/>
      <c r="X18" s="17">
        <v>75</v>
      </c>
      <c r="Y18" s="18">
        <f>I18+J18+K18+L18+M18+N18+O18+P18</f>
        <v>32</v>
      </c>
      <c r="Z18" s="19">
        <f>Q18+R18+S18+T18+U18</f>
        <v>0</v>
      </c>
      <c r="AA18" s="20">
        <f>V18*$V$2+W18*$W$2+X18*$X$2</f>
        <v>35</v>
      </c>
      <c r="AB18" s="21">
        <f>IF((AA18+Z18+Y18)&gt;100,"err ",AA18+Z18+Y18)</f>
        <v>67</v>
      </c>
    </row>
    <row r="19" spans="1:28">
      <c r="A19" s="11" t="s">
        <v>107</v>
      </c>
      <c r="B19" s="11">
        <v>17</v>
      </c>
      <c r="C19" s="13" t="s">
        <v>108</v>
      </c>
      <c r="D19" s="14">
        <f>AB19</f>
        <v>57</v>
      </c>
      <c r="E19" s="12"/>
      <c r="F19" s="12"/>
      <c r="G19" s="12"/>
      <c r="I19" s="15">
        <v>10</v>
      </c>
      <c r="J19" s="15">
        <v>2</v>
      </c>
      <c r="K19" s="15">
        <v>2</v>
      </c>
      <c r="L19" s="15">
        <v>10</v>
      </c>
      <c r="M19" s="15">
        <v>0</v>
      </c>
      <c r="N19" s="15"/>
      <c r="O19" s="15"/>
      <c r="P19" s="15"/>
      <c r="Q19" s="16"/>
      <c r="R19" s="16"/>
      <c r="S19" s="16"/>
      <c r="T19" s="16"/>
      <c r="U19" s="16"/>
      <c r="V19" s="17">
        <v>50</v>
      </c>
      <c r="W19" s="17"/>
      <c r="X19" s="17">
        <v>70</v>
      </c>
      <c r="Y19" s="18">
        <f>I19+J19+K19+L19+M19+N19+O19+P19</f>
        <v>24</v>
      </c>
      <c r="Z19" s="19">
        <f>Q19+R19+S19+T19+U19</f>
        <v>0</v>
      </c>
      <c r="AA19" s="20">
        <f>V19*$V$2+W19*$W$2+X19*$X$2</f>
        <v>33</v>
      </c>
      <c r="AB19" s="21">
        <f>IF((AA19+Z19+Y19)&gt;100,"err ",AA19+Z19+Y19)</f>
        <v>57</v>
      </c>
    </row>
    <row r="20" spans="1:28">
      <c r="A20" s="11" t="s">
        <v>109</v>
      </c>
      <c r="B20" s="11">
        <v>18</v>
      </c>
      <c r="C20" s="13" t="s">
        <v>110</v>
      </c>
      <c r="D20" s="14">
        <f>AB20</f>
        <v>72</v>
      </c>
      <c r="E20" s="12"/>
      <c r="F20" s="12"/>
      <c r="G20" s="12"/>
      <c r="I20" s="15">
        <v>10</v>
      </c>
      <c r="J20" s="15">
        <v>2</v>
      </c>
      <c r="K20" s="15">
        <v>2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70</v>
      </c>
      <c r="Y20" s="18">
        <f>I20+J20+K20+L20+M20+N20+O20+P20</f>
        <v>34</v>
      </c>
      <c r="Z20" s="19">
        <f>Q20+R20+S20+T20+U20</f>
        <v>0</v>
      </c>
      <c r="AA20" s="20">
        <f>V20*$V$2+W20*$W$2+X20*$X$2</f>
        <v>38</v>
      </c>
      <c r="AB20" s="21">
        <f>IF((AA20+Z20+Y20)&gt;100,"err ",AA20+Z20+Y20)</f>
        <v>72</v>
      </c>
    </row>
    <row r="21" spans="1:28">
      <c r="A21" s="11" t="s">
        <v>111</v>
      </c>
      <c r="B21" s="11">
        <v>19</v>
      </c>
      <c r="C21" s="13" t="s">
        <v>112</v>
      </c>
      <c r="D21" s="14">
        <f>AB21</f>
        <v>88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70</v>
      </c>
      <c r="Y21" s="18">
        <f>I21+J21+K21+L21+M21+N21+O21+P21</f>
        <v>50</v>
      </c>
      <c r="Z21" s="19">
        <f>Q21+R21+S21+T21+U21</f>
        <v>0</v>
      </c>
      <c r="AA21" s="20">
        <f>V21*$V$2+W21*$W$2+X21*$X$2</f>
        <v>38</v>
      </c>
      <c r="AB21" s="21">
        <f>IF((AA21+Z21+Y21)&gt;100,"err ",AA21+Z21+Y21)</f>
        <v>88</v>
      </c>
    </row>
    <row r="22" spans="1:28">
      <c r="A22" s="11" t="s">
        <v>113</v>
      </c>
      <c r="B22" s="11">
        <v>20</v>
      </c>
      <c r="C22" s="13" t="s">
        <v>114</v>
      </c>
      <c r="D22" s="14">
        <f>AB22</f>
        <v>70</v>
      </c>
      <c r="E22" s="12"/>
      <c r="F22" s="12"/>
      <c r="G22" s="12"/>
      <c r="I22" s="15">
        <v>2</v>
      </c>
      <c r="J22" s="15">
        <v>10</v>
      </c>
      <c r="K22" s="15">
        <v>10</v>
      </c>
      <c r="L22" s="15">
        <v>10</v>
      </c>
      <c r="M22" s="15">
        <v>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70</v>
      </c>
      <c r="Y22" s="18">
        <f>I22+J22+K22+L22+M22+N22+O22+P22</f>
        <v>32</v>
      </c>
      <c r="Z22" s="19">
        <f>Q22+R22+S22+T22+U22</f>
        <v>0</v>
      </c>
      <c r="AA22" s="20">
        <f>V22*$V$2+W22*$W$2+X22*$X$2</f>
        <v>38</v>
      </c>
      <c r="AB22" s="21">
        <f>IF((AA22+Z22+Y22)&gt;100,"err ",AA22+Z22+Y22)</f>
        <v>70</v>
      </c>
    </row>
    <row r="23" spans="1:28">
      <c r="A23" s="11" t="s">
        <v>115</v>
      </c>
      <c r="B23" s="11">
        <v>21</v>
      </c>
      <c r="C23" s="13" t="s">
        <v>116</v>
      </c>
      <c r="D23" s="14">
        <f>AB23</f>
        <v>80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10</v>
      </c>
      <c r="M23" s="15">
        <v>0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75</v>
      </c>
      <c r="Y23" s="18">
        <f>I23+J23+K23+L23+M23+N23+O23+P23</f>
        <v>40</v>
      </c>
      <c r="Z23" s="19">
        <f>Q23+R23+S23+T23+U23</f>
        <v>0</v>
      </c>
      <c r="AA23" s="20">
        <f>V23*$V$2+W23*$W$2+X23*$X$2</f>
        <v>40</v>
      </c>
      <c r="AB23" s="21">
        <f>IF((AA23+Z23+Y23)&gt;100,"err ",AA23+Z23+Y23)</f>
        <v>80</v>
      </c>
    </row>
    <row r="24" spans="1:28">
      <c r="A24" s="11" t="s">
        <v>117</v>
      </c>
      <c r="B24" s="11">
        <v>22</v>
      </c>
      <c r="C24" s="13" t="s">
        <v>118</v>
      </c>
      <c r="D24" s="14">
        <f>AB24</f>
        <v>90</v>
      </c>
      <c r="E24" s="12"/>
      <c r="F24" s="12"/>
      <c r="G24" s="12"/>
      <c r="I24" s="15">
        <v>10</v>
      </c>
      <c r="J24" s="15">
        <v>10</v>
      </c>
      <c r="K24" s="15">
        <v>10</v>
      </c>
      <c r="L24" s="15">
        <v>10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100</v>
      </c>
      <c r="W24" s="17"/>
      <c r="X24" s="17">
        <v>75</v>
      </c>
      <c r="Y24" s="18">
        <f>I24+J24+K24+L24+M24+N24+O24+P24</f>
        <v>50</v>
      </c>
      <c r="Z24" s="19">
        <f>Q24+R24+S24+T24+U24</f>
        <v>0</v>
      </c>
      <c r="AA24" s="20">
        <f>V24*$V$2+W24*$W$2+X24*$X$2</f>
        <v>40</v>
      </c>
      <c r="AB24" s="21">
        <f>IF((AA24+Z24+Y24)&gt;100,"err ",AA24+Z24+Y24)</f>
        <v>90</v>
      </c>
    </row>
    <row r="25" spans="1:28">
      <c r="A25" s="11" t="s">
        <v>119</v>
      </c>
      <c r="B25" s="11">
        <v>23</v>
      </c>
      <c r="C25" s="13" t="s">
        <v>120</v>
      </c>
      <c r="D25" s="14">
        <f>AB25</f>
        <v>78</v>
      </c>
      <c r="E25" s="12"/>
      <c r="F25" s="12"/>
      <c r="G25" s="12"/>
      <c r="I25" s="15">
        <v>10</v>
      </c>
      <c r="J25" s="15">
        <v>10</v>
      </c>
      <c r="K25" s="15">
        <v>10</v>
      </c>
      <c r="L25" s="15">
        <v>10</v>
      </c>
      <c r="M25" s="15">
        <v>0</v>
      </c>
      <c r="N25" s="15"/>
      <c r="O25" s="15"/>
      <c r="P25" s="15"/>
      <c r="Q25" s="16"/>
      <c r="R25" s="16"/>
      <c r="S25" s="16"/>
      <c r="T25" s="16"/>
      <c r="U25" s="16"/>
      <c r="V25" s="17">
        <v>100</v>
      </c>
      <c r="W25" s="17"/>
      <c r="X25" s="17">
        <v>70</v>
      </c>
      <c r="Y25" s="18">
        <f>I25+J25+K25+L25+M25+N25+O25+P25</f>
        <v>40</v>
      </c>
      <c r="Z25" s="19">
        <f>Q25+R25+S25+T25+U25</f>
        <v>0</v>
      </c>
      <c r="AA25" s="20">
        <f>V25*$V$2+W25*$W$2+X25*$X$2</f>
        <v>38</v>
      </c>
      <c r="AB25" s="21">
        <f>IF((AA25+Z25+Y25)&gt;100,"err ",AA25+Z25+Y25)</f>
        <v>78</v>
      </c>
    </row>
    <row r="26" spans="1:28">
      <c r="A26" s="11" t="s">
        <v>121</v>
      </c>
      <c r="B26" s="11">
        <v>24</v>
      </c>
      <c r="C26" s="13" t="s">
        <v>122</v>
      </c>
      <c r="D26" s="14">
        <f>AB26</f>
        <v>70</v>
      </c>
      <c r="E26" s="12"/>
      <c r="F26" s="12"/>
      <c r="G26" s="12"/>
      <c r="I26" s="15">
        <v>10</v>
      </c>
      <c r="J26" s="15">
        <v>10</v>
      </c>
      <c r="K26" s="15">
        <v>2</v>
      </c>
      <c r="L26" s="15">
        <v>10</v>
      </c>
      <c r="M26" s="15">
        <v>0</v>
      </c>
      <c r="N26" s="15"/>
      <c r="O26" s="15"/>
      <c r="P26" s="15"/>
      <c r="Q26" s="16"/>
      <c r="R26" s="16"/>
      <c r="S26" s="16"/>
      <c r="T26" s="16"/>
      <c r="U26" s="16"/>
      <c r="V26" s="17">
        <v>100</v>
      </c>
      <c r="W26" s="17"/>
      <c r="X26" s="17">
        <v>70</v>
      </c>
      <c r="Y26" s="18">
        <f>I26+J26+K26+L26+M26+N26+O26+P26</f>
        <v>32</v>
      </c>
      <c r="Z26" s="19">
        <f>Q26+R26+S26+T26+U26</f>
        <v>0</v>
      </c>
      <c r="AA26" s="20">
        <f>V26*$V$2+W26*$W$2+X26*$X$2</f>
        <v>38</v>
      </c>
      <c r="AB26" s="21">
        <f>IF((AA26+Z26+Y26)&gt;100,"err ",AA26+Z26+Y26)</f>
        <v>70</v>
      </c>
    </row>
    <row r="27" spans="1:28">
      <c r="A27" s="11" t="s">
        <v>123</v>
      </c>
      <c r="B27" s="11">
        <v>25</v>
      </c>
      <c r="C27" s="13" t="s">
        <v>124</v>
      </c>
      <c r="D27" s="14">
        <f>AB27</f>
        <v>42</v>
      </c>
      <c r="E27" s="12"/>
      <c r="F27" s="12"/>
      <c r="G27" s="12"/>
      <c r="I27" s="15">
        <v>10</v>
      </c>
      <c r="J27" s="15">
        <v>10</v>
      </c>
      <c r="K27" s="15">
        <v>2</v>
      </c>
      <c r="L27" s="15">
        <v>10</v>
      </c>
      <c r="M27" s="15">
        <v>0</v>
      </c>
      <c r="N27" s="15"/>
      <c r="O27" s="15"/>
      <c r="P27" s="15"/>
      <c r="Q27" s="16"/>
      <c r="R27" s="16"/>
      <c r="S27" s="16"/>
      <c r="T27" s="16"/>
      <c r="U27" s="16"/>
      <c r="V27" s="17">
        <v>100</v>
      </c>
      <c r="W27" s="17"/>
      <c r="X27" s="17">
        <v>0</v>
      </c>
      <c r="Y27" s="18">
        <f>I27+J27+K27+L27+M27+N27+O27+P27</f>
        <v>32</v>
      </c>
      <c r="Z27" s="19">
        <f>Q27+R27+S27+T27+U27</f>
        <v>0</v>
      </c>
      <c r="AA27" s="20">
        <f>V27*$V$2+W27*$W$2+X27*$X$2</f>
        <v>10</v>
      </c>
      <c r="AB27" s="21">
        <f>IF((AA27+Z27+Y27)&gt;100,"err ",AA27+Z27+Y27)</f>
        <v>42</v>
      </c>
    </row>
    <row r="28" spans="1:28">
      <c r="A28" s="11" t="s">
        <v>125</v>
      </c>
      <c r="B28" s="11">
        <v>26</v>
      </c>
      <c r="C28" s="13" t="s">
        <v>126</v>
      </c>
      <c r="D28" s="14">
        <f>AB28</f>
        <v>16</v>
      </c>
      <c r="E28" s="12"/>
      <c r="F28" s="12"/>
      <c r="G28" s="12"/>
      <c r="I28" s="15">
        <v>2</v>
      </c>
      <c r="J28" s="15">
        <v>2</v>
      </c>
      <c r="K28" s="15">
        <v>2</v>
      </c>
      <c r="L28" s="15">
        <v>10</v>
      </c>
      <c r="M28" s="15">
        <v>0</v>
      </c>
      <c r="N28" s="15"/>
      <c r="O28" s="15"/>
      <c r="P28" s="15"/>
      <c r="Q28" s="16"/>
      <c r="R28" s="16"/>
      <c r="S28" s="16"/>
      <c r="T28" s="16"/>
      <c r="U28" s="16"/>
      <c r="V28" s="17">
        <v>0</v>
      </c>
      <c r="W28" s="17"/>
      <c r="X28" s="17">
        <v>0</v>
      </c>
      <c r="Y28" s="18">
        <f>I28+J28+K28+L28+M28+N28+O28+P28</f>
        <v>16</v>
      </c>
      <c r="Z28" s="19">
        <f>Q28+R28+S28+T28+U28</f>
        <v>0</v>
      </c>
      <c r="AA28" s="20">
        <f>V28*$V$2+W28*$W$2+X28*$X$2</f>
        <v>0</v>
      </c>
      <c r="AB28" s="21">
        <f>IF((AA28+Z28+Y28)&gt;100,"err ",AA28+Z28+Y28)</f>
        <v>16</v>
      </c>
    </row>
    <row r="29" spans="1:28">
      <c r="A29" s="11" t="s">
        <v>127</v>
      </c>
      <c r="B29" s="11">
        <v>27</v>
      </c>
      <c r="C29" s="13" t="s">
        <v>128</v>
      </c>
      <c r="D29" s="14">
        <f>AB29</f>
        <v>42</v>
      </c>
      <c r="E29" s="12"/>
      <c r="F29" s="12"/>
      <c r="G29" s="12"/>
      <c r="I29" s="15">
        <v>2</v>
      </c>
      <c r="J29" s="15">
        <v>2</v>
      </c>
      <c r="K29" s="15">
        <v>2</v>
      </c>
      <c r="L29" s="15">
        <v>10</v>
      </c>
      <c r="M29" s="15">
        <v>0</v>
      </c>
      <c r="N29" s="15"/>
      <c r="O29" s="15"/>
      <c r="P29" s="15"/>
      <c r="Q29" s="16"/>
      <c r="R29" s="16"/>
      <c r="S29" s="16"/>
      <c r="T29" s="16"/>
      <c r="U29" s="16"/>
      <c r="V29" s="17">
        <v>0</v>
      </c>
      <c r="W29" s="17"/>
      <c r="X29" s="17">
        <v>65</v>
      </c>
      <c r="Y29" s="18">
        <f>I29+J29+K29+L29+M29+N29+O29+P29</f>
        <v>16</v>
      </c>
      <c r="Z29" s="19">
        <f>Q29+R29+S29+T29+U29</f>
        <v>0</v>
      </c>
      <c r="AA29" s="20">
        <f>V29*$V$2+W29*$W$2+X29*$X$2</f>
        <v>26</v>
      </c>
      <c r="AB29" s="21">
        <f>IF((AA29+Z29+Y29)&gt;100,"err ",AA29+Z29+Y29)</f>
        <v>42</v>
      </c>
    </row>
    <row r="30" spans="1:28">
      <c r="A30" s="11" t="s">
        <v>129</v>
      </c>
      <c r="B30" s="11">
        <v>28</v>
      </c>
      <c r="C30" s="13" t="s">
        <v>130</v>
      </c>
      <c r="D30" s="14">
        <f>AB30</f>
        <v>78</v>
      </c>
      <c r="E30" s="12"/>
      <c r="F30" s="12"/>
      <c r="G30" s="12"/>
      <c r="I30" s="15">
        <v>10</v>
      </c>
      <c r="J30" s="15">
        <v>10</v>
      </c>
      <c r="K30" s="15">
        <v>2</v>
      </c>
      <c r="L30" s="15">
        <v>10</v>
      </c>
      <c r="M30" s="15">
        <v>10</v>
      </c>
      <c r="N30" s="15"/>
      <c r="O30" s="15"/>
      <c r="P30" s="15"/>
      <c r="Q30" s="16"/>
      <c r="R30" s="16"/>
      <c r="S30" s="16"/>
      <c r="T30" s="16"/>
      <c r="U30" s="16"/>
      <c r="V30" s="17">
        <v>100</v>
      </c>
      <c r="W30" s="17"/>
      <c r="X30" s="17">
        <v>65</v>
      </c>
      <c r="Y30" s="18">
        <f>I30+J30+K30+L30+M30+N30+O30+P30</f>
        <v>42</v>
      </c>
      <c r="Z30" s="19">
        <f>Q30+R30+S30+T30+U30</f>
        <v>0</v>
      </c>
      <c r="AA30" s="20">
        <f>V30*$V$2+W30*$W$2+X30*$X$2</f>
        <v>36</v>
      </c>
      <c r="AB30" s="21">
        <f>IF((AA30+Z30+Y30)&gt;100,"err ",AA30+Z30+Y30)</f>
        <v>78</v>
      </c>
    </row>
    <row r="31" spans="1:28">
      <c r="A31" s="11" t="s">
        <v>131</v>
      </c>
      <c r="B31" s="11">
        <v>29</v>
      </c>
      <c r="C31" s="13" t="s">
        <v>132</v>
      </c>
      <c r="D31" s="14">
        <f>AB31</f>
        <v>50</v>
      </c>
      <c r="E31" s="12"/>
      <c r="F31" s="12"/>
      <c r="G31" s="12"/>
      <c r="I31" s="15">
        <v>10</v>
      </c>
      <c r="J31" s="15">
        <v>10</v>
      </c>
      <c r="K31" s="15">
        <v>10</v>
      </c>
      <c r="L31" s="15">
        <v>10</v>
      </c>
      <c r="M31" s="15">
        <v>0</v>
      </c>
      <c r="N31" s="15"/>
      <c r="O31" s="15"/>
      <c r="P31" s="15"/>
      <c r="Q31" s="16"/>
      <c r="R31" s="16"/>
      <c r="S31" s="16"/>
      <c r="T31" s="16"/>
      <c r="U31" s="16"/>
      <c r="V31" s="17">
        <v>100</v>
      </c>
      <c r="W31" s="17"/>
      <c r="X31" s="17">
        <v>0</v>
      </c>
      <c r="Y31" s="18">
        <f>I31+J31+K31+L31+M31+N31+O31+P31</f>
        <v>40</v>
      </c>
      <c r="Z31" s="19">
        <f>Q31+R31+S31+T31+U31</f>
        <v>0</v>
      </c>
      <c r="AA31" s="20">
        <f>V31*$V$2+W31*$W$2+X31*$X$2</f>
        <v>10</v>
      </c>
      <c r="AB31" s="21">
        <f>IF((AA31+Z31+Y31)&gt;100,"err ",AA31+Z31+Y31)</f>
        <v>50</v>
      </c>
    </row>
    <row r="32" spans="1:28">
      <c r="A32" s="11" t="s">
        <v>133</v>
      </c>
      <c r="B32" s="11">
        <v>30</v>
      </c>
      <c r="C32" s="13" t="s">
        <v>134</v>
      </c>
      <c r="D32" s="14">
        <f>AB32</f>
        <v>61</v>
      </c>
      <c r="E32" s="12"/>
      <c r="F32" s="12"/>
      <c r="G32" s="12"/>
      <c r="I32" s="15">
        <v>10</v>
      </c>
      <c r="J32" s="15">
        <v>2</v>
      </c>
      <c r="K32" s="15">
        <v>2</v>
      </c>
      <c r="L32" s="15">
        <v>10</v>
      </c>
      <c r="M32" s="15">
        <v>0</v>
      </c>
      <c r="N32" s="15"/>
      <c r="O32" s="15"/>
      <c r="P32" s="15"/>
      <c r="Q32" s="16"/>
      <c r="R32" s="16"/>
      <c r="S32" s="16"/>
      <c r="T32" s="16"/>
      <c r="U32" s="16"/>
      <c r="V32" s="17">
        <v>50</v>
      </c>
      <c r="W32" s="17"/>
      <c r="X32" s="17">
        <v>80</v>
      </c>
      <c r="Y32" s="18">
        <f>I32+J32+K32+L32+M32+N32+O32+P32</f>
        <v>24</v>
      </c>
      <c r="Z32" s="19">
        <f>Q32+R32+S32+T32+U32</f>
        <v>0</v>
      </c>
      <c r="AA32" s="20">
        <f>V32*$V$2+W32*$W$2+X32*$X$2</f>
        <v>37</v>
      </c>
      <c r="AB32" s="21">
        <f>IF((AA32+Z32+Y32)&gt;100,"err ",AA32+Z32+Y32)</f>
        <v>61</v>
      </c>
    </row>
    <row r="33" spans="1:28">
      <c r="A33" s="11" t="s">
        <v>135</v>
      </c>
      <c r="B33" s="11">
        <v>31</v>
      </c>
      <c r="C33" s="13" t="s">
        <v>136</v>
      </c>
      <c r="D33" s="14">
        <f>AB33</f>
        <v>70</v>
      </c>
      <c r="E33" s="12"/>
      <c r="F33" s="12"/>
      <c r="G33" s="12"/>
      <c r="I33" s="15">
        <v>10</v>
      </c>
      <c r="J33" s="15">
        <v>10</v>
      </c>
      <c r="K33" s="15">
        <v>2</v>
      </c>
      <c r="L33" s="15">
        <v>10</v>
      </c>
      <c r="M33" s="15">
        <v>0</v>
      </c>
      <c r="N33" s="15"/>
      <c r="O33" s="15"/>
      <c r="P33" s="15"/>
      <c r="Q33" s="16"/>
      <c r="R33" s="16"/>
      <c r="S33" s="16"/>
      <c r="T33" s="16"/>
      <c r="U33" s="16"/>
      <c r="V33" s="17">
        <v>100</v>
      </c>
      <c r="W33" s="17"/>
      <c r="X33" s="17">
        <v>70</v>
      </c>
      <c r="Y33" s="18">
        <f>I33+J33+K33+L33+M33+N33+O33+P33</f>
        <v>32</v>
      </c>
      <c r="Z33" s="19">
        <f>Q33+R33+S33+T33+U33</f>
        <v>0</v>
      </c>
      <c r="AA33" s="20">
        <f>V33*$V$2+W33*$W$2+X33*$X$2</f>
        <v>38</v>
      </c>
      <c r="AB33" s="21">
        <f>IF((AA33+Z33+Y33)&gt;100,"err ",AA33+Z33+Y33)</f>
        <v>70</v>
      </c>
    </row>
    <row r="34" spans="1:28">
      <c r="A34" s="11" t="s">
        <v>137</v>
      </c>
      <c r="B34" s="11">
        <v>32</v>
      </c>
      <c r="C34" s="13" t="s">
        <v>138</v>
      </c>
      <c r="D34" s="14">
        <f>AB34</f>
        <v>70</v>
      </c>
      <c r="E34" s="12"/>
      <c r="F34" s="12"/>
      <c r="G34" s="12"/>
      <c r="I34" s="15">
        <v>10</v>
      </c>
      <c r="J34" s="15">
        <v>10</v>
      </c>
      <c r="K34" s="15">
        <v>2</v>
      </c>
      <c r="L34" s="15">
        <v>10</v>
      </c>
      <c r="M34" s="15">
        <v>0</v>
      </c>
      <c r="N34" s="15"/>
      <c r="O34" s="15"/>
      <c r="P34" s="15"/>
      <c r="Q34" s="16"/>
      <c r="R34" s="16"/>
      <c r="S34" s="16"/>
      <c r="T34" s="16"/>
      <c r="U34" s="16"/>
      <c r="V34" s="17">
        <v>100</v>
      </c>
      <c r="W34" s="17"/>
      <c r="X34" s="17">
        <v>70</v>
      </c>
      <c r="Y34" s="18">
        <f>I34+J34+K34+L34+M34+N34+O34+P34</f>
        <v>32</v>
      </c>
      <c r="Z34" s="19">
        <f>Q34+R34+S34+T34+U34</f>
        <v>0</v>
      </c>
      <c r="AA34" s="20">
        <f>V34*$V$2+W34*$W$2+X34*$X$2</f>
        <v>38</v>
      </c>
      <c r="AB34" s="21">
        <f>IF((AA34+Z34+Y34)&gt;100,"err ",AA34+Z34+Y34)</f>
        <v>70</v>
      </c>
    </row>
    <row r="35" spans="1:28">
      <c r="A35" s="11" t="s">
        <v>139</v>
      </c>
      <c r="B35" s="11">
        <v>33</v>
      </c>
      <c r="C35" s="13" t="s">
        <v>140</v>
      </c>
      <c r="D35" s="14">
        <f>AB35</f>
        <v>64</v>
      </c>
      <c r="E35" s="12"/>
      <c r="F35" s="12"/>
      <c r="G35" s="12"/>
      <c r="I35" s="15">
        <v>10</v>
      </c>
      <c r="J35" s="15">
        <v>2</v>
      </c>
      <c r="K35" s="15">
        <v>2</v>
      </c>
      <c r="L35" s="15">
        <v>10</v>
      </c>
      <c r="M35" s="15">
        <v>0</v>
      </c>
      <c r="N35" s="15"/>
      <c r="O35" s="15"/>
      <c r="P35" s="15"/>
      <c r="Q35" s="16"/>
      <c r="R35" s="16"/>
      <c r="S35" s="16"/>
      <c r="T35" s="16"/>
      <c r="U35" s="16"/>
      <c r="V35" s="17">
        <v>100</v>
      </c>
      <c r="W35" s="17"/>
      <c r="X35" s="17">
        <v>75</v>
      </c>
      <c r="Y35" s="18">
        <f>I35+J35+K35+L35+M35+N35+O35+P35</f>
        <v>24</v>
      </c>
      <c r="Z35" s="19">
        <f>Q35+R35+S35+T35+U35</f>
        <v>0</v>
      </c>
      <c r="AA35" s="20">
        <f>V35*$V$2+W35*$W$2+X35*$X$2</f>
        <v>40</v>
      </c>
      <c r="AB35" s="21">
        <f>IF((AA35+Z35+Y35)&gt;100,"err ",AA35+Z35+Y35)</f>
        <v>64</v>
      </c>
    </row>
    <row r="36" spans="1:28">
      <c r="A36" s="11" t="s">
        <v>141</v>
      </c>
      <c r="B36" s="11">
        <v>34</v>
      </c>
      <c r="C36" s="13" t="s">
        <v>142</v>
      </c>
      <c r="D36" s="14">
        <f>AB36</f>
        <v>72</v>
      </c>
      <c r="E36" s="12"/>
      <c r="F36" s="12"/>
      <c r="G36" s="12"/>
      <c r="I36" s="15">
        <v>10</v>
      </c>
      <c r="J36" s="15">
        <v>10</v>
      </c>
      <c r="K36" s="15">
        <v>10</v>
      </c>
      <c r="L36" s="15">
        <v>10</v>
      </c>
      <c r="M36" s="15">
        <v>0</v>
      </c>
      <c r="N36" s="15"/>
      <c r="O36" s="15"/>
      <c r="P36" s="15"/>
      <c r="Q36" s="16"/>
      <c r="R36" s="16"/>
      <c r="S36" s="16"/>
      <c r="T36" s="16"/>
      <c r="U36" s="16"/>
      <c r="V36" s="17">
        <v>40</v>
      </c>
      <c r="W36" s="17"/>
      <c r="X36" s="17">
        <v>70</v>
      </c>
      <c r="Y36" s="18">
        <f>I36+J36+K36+L36+M36+N36+O36+P36</f>
        <v>40</v>
      </c>
      <c r="Z36" s="19">
        <f>Q36+R36+S36+T36+U36</f>
        <v>0</v>
      </c>
      <c r="AA36" s="20">
        <f>V36*$V$2+W36*$W$2+X36*$X$2</f>
        <v>32</v>
      </c>
      <c r="AB36" s="21">
        <f>IF((AA36+Z36+Y36)&gt;100,"err ",AA36+Z36+Y36)</f>
        <v>72</v>
      </c>
    </row>
    <row r="37" spans="1:28">
      <c r="A37" s="11" t="s">
        <v>143</v>
      </c>
      <c r="B37" s="11">
        <v>35</v>
      </c>
      <c r="C37" s="13" t="s">
        <v>144</v>
      </c>
      <c r="D37" s="14">
        <f>AB37</f>
        <v>75</v>
      </c>
      <c r="E37" s="12"/>
      <c r="F37" s="12"/>
      <c r="G37" s="12"/>
      <c r="I37" s="15">
        <v>10</v>
      </c>
      <c r="J37" s="15">
        <v>10</v>
      </c>
      <c r="K37" s="15">
        <v>10</v>
      </c>
      <c r="L37" s="15">
        <v>10</v>
      </c>
      <c r="M37" s="15">
        <v>0</v>
      </c>
      <c r="N37" s="15"/>
      <c r="O37" s="15"/>
      <c r="P37" s="15"/>
      <c r="Q37" s="16"/>
      <c r="R37" s="16"/>
      <c r="S37" s="16"/>
      <c r="T37" s="16"/>
      <c r="U37" s="16"/>
      <c r="V37" s="17">
        <v>70</v>
      </c>
      <c r="W37" s="17"/>
      <c r="X37" s="17">
        <v>70</v>
      </c>
      <c r="Y37" s="18">
        <f>I37+J37+K37+L37+M37+N37+O37+P37</f>
        <v>40</v>
      </c>
      <c r="Z37" s="19">
        <f>Q37+R37+S37+T37+U37</f>
        <v>0</v>
      </c>
      <c r="AA37" s="20">
        <f>V37*$V$2+W37*$W$2+X37*$X$2</f>
        <v>35</v>
      </c>
      <c r="AB37" s="21">
        <f>IF((AA37+Z37+Y37)&gt;100,"err ",AA37+Z37+Y37)</f>
        <v>75</v>
      </c>
    </row>
    <row r="38" spans="1:28">
      <c r="A38" s="11" t="s">
        <v>145</v>
      </c>
      <c r="B38" s="11">
        <v>36</v>
      </c>
      <c r="C38" s="13" t="s">
        <v>146</v>
      </c>
      <c r="D38" s="14">
        <f>AB38</f>
        <v>70</v>
      </c>
      <c r="E38" s="12"/>
      <c r="F38" s="12"/>
      <c r="G38" s="12"/>
      <c r="I38" s="15">
        <v>10</v>
      </c>
      <c r="J38" s="15">
        <v>10</v>
      </c>
      <c r="K38" s="15">
        <v>10</v>
      </c>
      <c r="L38" s="15">
        <v>10</v>
      </c>
      <c r="M38" s="15">
        <v>0</v>
      </c>
      <c r="N38" s="15"/>
      <c r="O38" s="15"/>
      <c r="P38" s="15"/>
      <c r="Q38" s="16"/>
      <c r="R38" s="16"/>
      <c r="S38" s="16"/>
      <c r="T38" s="16"/>
      <c r="U38" s="16"/>
      <c r="V38" s="17">
        <v>40</v>
      </c>
      <c r="W38" s="17"/>
      <c r="X38" s="17">
        <v>65</v>
      </c>
      <c r="Y38" s="18">
        <f>I38+J38+K38+L38+M38+N38+O38+P38</f>
        <v>40</v>
      </c>
      <c r="Z38" s="19">
        <f>Q38+R38+S38+T38+U38</f>
        <v>0</v>
      </c>
      <c r="AA38" s="20">
        <f>V38*$V$2+W38*$W$2+X38*$X$2</f>
        <v>30</v>
      </c>
      <c r="AB38" s="21">
        <f>IF((AA38+Z38+Y38)&gt;100,"err ",AA38+Z38+Y38)</f>
        <v>70</v>
      </c>
    </row>
    <row r="39" spans="1:28">
      <c r="A39" s="11" t="s">
        <v>147</v>
      </c>
      <c r="B39" s="11">
        <v>37</v>
      </c>
      <c r="C39" s="13" t="s">
        <v>148</v>
      </c>
      <c r="D39" s="14">
        <f>AB39</f>
        <v>81</v>
      </c>
      <c r="E39" s="12"/>
      <c r="F39" s="12"/>
      <c r="G39" s="12"/>
      <c r="I39" s="15">
        <v>10</v>
      </c>
      <c r="J39" s="15">
        <v>10</v>
      </c>
      <c r="K39" s="15">
        <v>10</v>
      </c>
      <c r="L39" s="15">
        <v>10</v>
      </c>
      <c r="M39" s="15">
        <v>5</v>
      </c>
      <c r="N39" s="15"/>
      <c r="O39" s="15"/>
      <c r="P39" s="15"/>
      <c r="Q39" s="16"/>
      <c r="R39" s="16"/>
      <c r="S39" s="16"/>
      <c r="T39" s="16"/>
      <c r="U39" s="16"/>
      <c r="V39" s="17">
        <v>100</v>
      </c>
      <c r="W39" s="17"/>
      <c r="X39" s="17">
        <v>65</v>
      </c>
      <c r="Y39" s="18">
        <f>I39+J39+K39+L39+M39+N39+O39+P39</f>
        <v>45</v>
      </c>
      <c r="Z39" s="19">
        <f>Q39+R39+S39+T39+U39</f>
        <v>0</v>
      </c>
      <c r="AA39" s="20">
        <f>V39*$V$2+W39*$W$2+X39*$X$2</f>
        <v>36</v>
      </c>
      <c r="AB39" s="21">
        <f>IF((AA39+Z39+Y39)&gt;100,"err ",AA39+Z39+Y39)</f>
        <v>81</v>
      </c>
    </row>
    <row r="40" spans="1:28">
      <c r="A40" s="11" t="s">
        <v>149</v>
      </c>
      <c r="B40" s="11">
        <v>38</v>
      </c>
      <c r="C40" s="13" t="s">
        <v>150</v>
      </c>
      <c r="D40" s="14">
        <f>AB40</f>
        <v>84</v>
      </c>
      <c r="E40" s="12"/>
      <c r="F40" s="12"/>
      <c r="G40" s="12"/>
      <c r="I40" s="15">
        <v>10</v>
      </c>
      <c r="J40" s="15">
        <v>10</v>
      </c>
      <c r="K40" s="15">
        <v>10</v>
      </c>
      <c r="L40" s="15">
        <v>10</v>
      </c>
      <c r="M40" s="15">
        <v>7</v>
      </c>
      <c r="N40" s="15"/>
      <c r="O40" s="15"/>
      <c r="P40" s="15"/>
      <c r="Q40" s="16"/>
      <c r="R40" s="16"/>
      <c r="S40" s="16"/>
      <c r="T40" s="16"/>
      <c r="U40" s="16"/>
      <c r="V40" s="17">
        <v>90</v>
      </c>
      <c r="W40" s="17"/>
      <c r="X40" s="17">
        <v>70</v>
      </c>
      <c r="Y40" s="18">
        <f>I40+J40+K40+L40+M40+N40+O40+P40</f>
        <v>47</v>
      </c>
      <c r="Z40" s="19">
        <f>Q40+R40+S40+T40+U40</f>
        <v>0</v>
      </c>
      <c r="AA40" s="20">
        <f>V40*$V$2+W40*$W$2+X40*$X$2</f>
        <v>37</v>
      </c>
      <c r="AB40" s="21">
        <f>IF((AA40+Z40+Y40)&gt;100,"err ",AA40+Z40+Y40)</f>
        <v>84</v>
      </c>
    </row>
    <row r="41" spans="1:28">
      <c r="A41" s="11" t="s">
        <v>151</v>
      </c>
      <c r="B41" s="11">
        <v>39</v>
      </c>
      <c r="C41" s="13" t="s">
        <v>152</v>
      </c>
      <c r="D41" s="14">
        <f>AB41</f>
        <v>88</v>
      </c>
      <c r="E41" s="12"/>
      <c r="F41" s="12"/>
      <c r="G41" s="12"/>
      <c r="I41" s="15">
        <v>10</v>
      </c>
      <c r="J41" s="15">
        <v>10</v>
      </c>
      <c r="K41" s="15">
        <v>10</v>
      </c>
      <c r="L41" s="15">
        <v>10</v>
      </c>
      <c r="M41" s="15">
        <v>10</v>
      </c>
      <c r="N41" s="15"/>
      <c r="O41" s="15"/>
      <c r="P41" s="15"/>
      <c r="Q41" s="16"/>
      <c r="R41" s="16"/>
      <c r="S41" s="16"/>
      <c r="T41" s="16"/>
      <c r="U41" s="16"/>
      <c r="V41" s="17">
        <v>100</v>
      </c>
      <c r="W41" s="17"/>
      <c r="X41" s="17">
        <v>70</v>
      </c>
      <c r="Y41" s="18">
        <f>I41+J41+K41+L41+M41+N41+O41+P41</f>
        <v>50</v>
      </c>
      <c r="Z41" s="19">
        <f>Q41+R41+S41+T41+U41</f>
        <v>0</v>
      </c>
      <c r="AA41" s="20">
        <f>V41*$V$2+W41*$W$2+X41*$X$2</f>
        <v>38</v>
      </c>
      <c r="AB41" s="21">
        <f>IF((AA41+Z41+Y41)&gt;100,"err ",AA41+Z41+Y41)</f>
        <v>88</v>
      </c>
    </row>
    <row r="42" spans="1:28">
      <c r="A42" s="11" t="s">
        <v>153</v>
      </c>
      <c r="B42" s="11">
        <v>40</v>
      </c>
      <c r="C42" s="13" t="s">
        <v>154</v>
      </c>
      <c r="D42" s="14">
        <f>AB42</f>
        <v>90</v>
      </c>
      <c r="E42" s="12"/>
      <c r="F42" s="12"/>
      <c r="G42" s="12"/>
      <c r="I42" s="15">
        <v>10</v>
      </c>
      <c r="J42" s="15">
        <v>10</v>
      </c>
      <c r="K42" s="15">
        <v>10</v>
      </c>
      <c r="L42" s="15">
        <v>10</v>
      </c>
      <c r="M42" s="15">
        <v>10</v>
      </c>
      <c r="N42" s="15"/>
      <c r="O42" s="15"/>
      <c r="P42" s="15"/>
      <c r="Q42" s="16"/>
      <c r="R42" s="16"/>
      <c r="S42" s="16"/>
      <c r="T42" s="16"/>
      <c r="U42" s="16"/>
      <c r="V42" s="17">
        <v>100</v>
      </c>
      <c r="W42" s="17"/>
      <c r="X42" s="17">
        <v>75</v>
      </c>
      <c r="Y42" s="18">
        <f>I42+J42+K42+L42+M42+N42+O42+P42</f>
        <v>50</v>
      </c>
      <c r="Z42" s="19">
        <f>Q42+R42+S42+T42+U42</f>
        <v>0</v>
      </c>
      <c r="AA42" s="20">
        <f>V42*$V$2+W42*$W$2+X42*$X$2</f>
        <v>40</v>
      </c>
      <c r="AB42" s="21">
        <f>IF((AA42+Z42+Y42)&gt;100,"err ",AA42+Z42+Y42)</f>
        <v>90</v>
      </c>
    </row>
    <row r="43" spans="1:28">
      <c r="A43" s="11" t="s">
        <v>155</v>
      </c>
      <c r="B43" s="11">
        <v>41</v>
      </c>
      <c r="C43" s="13" t="s">
        <v>156</v>
      </c>
      <c r="D43" s="14">
        <f>AB43</f>
        <v>72</v>
      </c>
      <c r="E43" s="12"/>
      <c r="F43" s="12"/>
      <c r="G43" s="12"/>
      <c r="I43" s="15">
        <v>10</v>
      </c>
      <c r="J43" s="15">
        <v>10</v>
      </c>
      <c r="K43" s="15">
        <v>10</v>
      </c>
      <c r="L43" s="15">
        <v>10</v>
      </c>
      <c r="M43" s="15">
        <v>5</v>
      </c>
      <c r="N43" s="15"/>
      <c r="O43" s="15"/>
      <c r="P43" s="15"/>
      <c r="Q43" s="16"/>
      <c r="R43" s="16"/>
      <c r="S43" s="16"/>
      <c r="T43" s="16"/>
      <c r="U43" s="16"/>
      <c r="V43" s="17">
        <v>70</v>
      </c>
      <c r="W43" s="17"/>
      <c r="X43" s="17">
        <v>50</v>
      </c>
      <c r="Y43" s="18">
        <f>I43+J43+K43+L43+M43+N43+O43+P43</f>
        <v>45</v>
      </c>
      <c r="Z43" s="19">
        <f>Q43+R43+S43+T43+U43</f>
        <v>0</v>
      </c>
      <c r="AA43" s="20">
        <f>V43*$V$2+W43*$W$2+X43*$X$2</f>
        <v>27</v>
      </c>
      <c r="AB43" s="21">
        <f>IF((AA43+Z43+Y43)&gt;100,"err ",AA43+Z43+Y43)</f>
        <v>72</v>
      </c>
    </row>
    <row r="44" spans="1:28">
      <c r="A44" s="11" t="s">
        <v>157</v>
      </c>
      <c r="B44" s="11">
        <v>42</v>
      </c>
      <c r="C44" s="13" t="s">
        <v>158</v>
      </c>
      <c r="D44" s="14">
        <f>AB44</f>
        <v>86</v>
      </c>
      <c r="E44" s="12"/>
      <c r="F44" s="12"/>
      <c r="G44" s="12"/>
      <c r="I44" s="15">
        <v>10</v>
      </c>
      <c r="J44" s="15">
        <v>10</v>
      </c>
      <c r="K44" s="15">
        <v>10</v>
      </c>
      <c r="L44" s="15">
        <v>10</v>
      </c>
      <c r="M44" s="15">
        <v>10</v>
      </c>
      <c r="N44" s="15"/>
      <c r="O44" s="15"/>
      <c r="P44" s="15"/>
      <c r="Q44" s="16"/>
      <c r="R44" s="16"/>
      <c r="S44" s="16"/>
      <c r="T44" s="16"/>
      <c r="U44" s="16"/>
      <c r="V44" s="17">
        <v>100</v>
      </c>
      <c r="W44" s="17"/>
      <c r="X44" s="17">
        <v>65</v>
      </c>
      <c r="Y44" s="18">
        <f>I44+J44+K44+L44+M44+N44+O44+P44</f>
        <v>50</v>
      </c>
      <c r="Z44" s="19">
        <f>Q44+R44+S44+T44+U44</f>
        <v>0</v>
      </c>
      <c r="AA44" s="20">
        <f>V44*$V$2+W44*$W$2+X44*$X$2</f>
        <v>36</v>
      </c>
      <c r="AB44" s="21">
        <f>IF((AA44+Z44+Y44)&gt;100,"err ",AA44+Z44+Y44)</f>
        <v>86</v>
      </c>
    </row>
    <row r="45" spans="1:28">
      <c r="A45" s="11" t="s">
        <v>159</v>
      </c>
      <c r="B45" s="11">
        <v>43</v>
      </c>
      <c r="C45" s="13" t="s">
        <v>160</v>
      </c>
      <c r="D45" s="14">
        <f>AB45</f>
        <v>65</v>
      </c>
      <c r="E45" s="12"/>
      <c r="F45" s="12"/>
      <c r="G45" s="12"/>
      <c r="I45" s="15">
        <v>10</v>
      </c>
      <c r="J45" s="15">
        <v>10</v>
      </c>
      <c r="K45" s="15">
        <v>2</v>
      </c>
      <c r="L45" s="15">
        <v>10</v>
      </c>
      <c r="M45" s="15">
        <v>0</v>
      </c>
      <c r="N45" s="15"/>
      <c r="O45" s="15"/>
      <c r="P45" s="15"/>
      <c r="Q45" s="16"/>
      <c r="R45" s="16"/>
      <c r="S45" s="16"/>
      <c r="T45" s="16"/>
      <c r="U45" s="16"/>
      <c r="V45" s="17">
        <v>70</v>
      </c>
      <c r="W45" s="17"/>
      <c r="X45" s="17">
        <v>65</v>
      </c>
      <c r="Y45" s="18">
        <f>I45+J45+K45+L45+M45+N45+O45+P45</f>
        <v>32</v>
      </c>
      <c r="Z45" s="19">
        <f>Q45+R45+S45+T45+U45</f>
        <v>0</v>
      </c>
      <c r="AA45" s="20">
        <f>V45*$V$2+W45*$W$2+X45*$X$2</f>
        <v>33</v>
      </c>
      <c r="AB45" s="21">
        <f>IF((AA45+Z45+Y45)&gt;100,"err ",AA45+Z45+Y45)</f>
        <v>65</v>
      </c>
    </row>
    <row r="46" spans="1:28">
      <c r="A46" s="11" t="s">
        <v>161</v>
      </c>
      <c r="B46" s="11">
        <v>44</v>
      </c>
      <c r="C46" s="13" t="s">
        <v>162</v>
      </c>
      <c r="D46" s="14">
        <f>AB46</f>
        <v>71</v>
      </c>
      <c r="E46" s="12"/>
      <c r="F46" s="12"/>
      <c r="G46" s="12"/>
      <c r="I46" s="15">
        <v>10</v>
      </c>
      <c r="J46" s="15">
        <v>10</v>
      </c>
      <c r="K46" s="15">
        <v>10</v>
      </c>
      <c r="L46" s="15">
        <v>10</v>
      </c>
      <c r="M46" s="15">
        <v>0</v>
      </c>
      <c r="N46" s="15"/>
      <c r="O46" s="15"/>
      <c r="P46" s="15"/>
      <c r="Q46" s="16"/>
      <c r="R46" s="16"/>
      <c r="S46" s="16"/>
      <c r="T46" s="16"/>
      <c r="U46" s="16"/>
      <c r="V46" s="17">
        <v>70</v>
      </c>
      <c r="W46" s="17"/>
      <c r="X46" s="17">
        <v>60</v>
      </c>
      <c r="Y46" s="18">
        <f>I46+J46+K46+L46+M46+N46+O46+P46</f>
        <v>40</v>
      </c>
      <c r="Z46" s="19">
        <f>Q46+R46+S46+T46+U46</f>
        <v>0</v>
      </c>
      <c r="AA46" s="20">
        <f>V46*$V$2+W46*$W$2+X46*$X$2</f>
        <v>31</v>
      </c>
      <c r="AB46" s="21">
        <f>IF((AA46+Z46+Y46)&gt;100,"err ",AA46+Z46+Y46)</f>
        <v>71</v>
      </c>
    </row>
  </sheetData>
  <sheetProtection password="E1ED" sheet="1" objects="1" scenarios="1"/>
  <dataValidations count="45">
    <dataValidation type="whole" allowBlank="1" showInputMessage="1" showErrorMessage="1" errorTitle="Valor fuera de rango" error="Ingrese un valor correcto" sqref="I3:U3" xr:uid="{00000000-0002-0000-0100-000000000000}">
      <formula1>0</formula1>
      <formula2>I2</formula2>
    </dataValidation>
    <dataValidation type="whole" allowBlank="1" showInputMessage="1" showErrorMessage="1" errorTitle="Valor fuera de rango" error="Ingrese un valor correcto" sqref="V3:X46 D3:D46" xr:uid="{00000000-0002-0000-01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1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1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1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1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1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1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1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1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1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1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1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1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1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1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1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1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1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1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1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1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100-000065010000}">
      <formula1>0</formula1>
      <formula2>I2</formula2>
    </dataValidation>
    <dataValidation type="whole" allowBlank="1" showInputMessage="1" showErrorMessage="1" errorTitle="Valor fuera de rango" error="Ingrese un valor correcto" sqref="I25:U25" xr:uid="{00000000-0002-0000-0100-000076010000}">
      <formula1>0</formula1>
      <formula2>I2</formula2>
    </dataValidation>
    <dataValidation type="whole" allowBlank="1" showInputMessage="1" showErrorMessage="1" errorTitle="Valor fuera de rango" error="Ingrese un valor correcto" sqref="I26:U26" xr:uid="{00000000-0002-0000-0100-000087010000}">
      <formula1>0</formula1>
      <formula2>I2</formula2>
    </dataValidation>
    <dataValidation type="whole" allowBlank="1" showInputMessage="1" showErrorMessage="1" errorTitle="Valor fuera de rango" error="Ingrese un valor correcto" sqref="I27:U27" xr:uid="{00000000-0002-0000-0100-000098010000}">
      <formula1>0</formula1>
      <formula2>I2</formula2>
    </dataValidation>
    <dataValidation type="whole" allowBlank="1" showInputMessage="1" showErrorMessage="1" errorTitle="Valor fuera de rango" error="Ingrese un valor correcto" sqref="I28:U28" xr:uid="{00000000-0002-0000-0100-0000A9010000}">
      <formula1>0</formula1>
      <formula2>I2</formula2>
    </dataValidation>
    <dataValidation type="whole" allowBlank="1" showInputMessage="1" showErrorMessage="1" errorTitle="Valor fuera de rango" error="Ingrese un valor correcto" sqref="I29:U29" xr:uid="{00000000-0002-0000-0100-0000BA010000}">
      <formula1>0</formula1>
      <formula2>I2</formula2>
    </dataValidation>
    <dataValidation type="whole" allowBlank="1" showInputMessage="1" showErrorMessage="1" errorTitle="Valor fuera de rango" error="Ingrese un valor correcto" sqref="I30:U30" xr:uid="{00000000-0002-0000-0100-0000CB010000}">
      <formula1>0</formula1>
      <formula2>I2</formula2>
    </dataValidation>
    <dataValidation type="whole" allowBlank="1" showInputMessage="1" showErrorMessage="1" errorTitle="Valor fuera de rango" error="Ingrese un valor correcto" sqref="I31:U31" xr:uid="{00000000-0002-0000-0100-0000DC010000}">
      <formula1>0</formula1>
      <formula2>I2</formula2>
    </dataValidation>
    <dataValidation type="whole" allowBlank="1" showInputMessage="1" showErrorMessage="1" errorTitle="Valor fuera de rango" error="Ingrese un valor correcto" sqref="I32:U32" xr:uid="{00000000-0002-0000-0100-0000ED010000}">
      <formula1>0</formula1>
      <formula2>I2</formula2>
    </dataValidation>
    <dataValidation type="whole" allowBlank="1" showInputMessage="1" showErrorMessage="1" errorTitle="Valor fuera de rango" error="Ingrese un valor correcto" sqref="I33:U33" xr:uid="{00000000-0002-0000-0100-0000FE010000}">
      <formula1>0</formula1>
      <formula2>I2</formula2>
    </dataValidation>
    <dataValidation type="whole" allowBlank="1" showInputMessage="1" showErrorMessage="1" errorTitle="Valor fuera de rango" error="Ingrese un valor correcto" sqref="I34:U34" xr:uid="{00000000-0002-0000-0100-00000F020000}">
      <formula1>0</formula1>
      <formula2>I2</formula2>
    </dataValidation>
    <dataValidation type="whole" allowBlank="1" showInputMessage="1" showErrorMessage="1" errorTitle="Valor fuera de rango" error="Ingrese un valor correcto" sqref="I35:U35" xr:uid="{00000000-0002-0000-0100-000020020000}">
      <formula1>0</formula1>
      <formula2>I2</formula2>
    </dataValidation>
    <dataValidation type="whole" allowBlank="1" showInputMessage="1" showErrorMessage="1" errorTitle="Valor fuera de rango" error="Ingrese un valor correcto" sqref="I36:U36" xr:uid="{00000000-0002-0000-0100-000031020000}">
      <formula1>0</formula1>
      <formula2>I2</formula2>
    </dataValidation>
    <dataValidation type="whole" allowBlank="1" showInputMessage="1" showErrorMessage="1" errorTitle="Valor fuera de rango" error="Ingrese un valor correcto" sqref="I37:U37" xr:uid="{00000000-0002-0000-0100-000042020000}">
      <formula1>0</formula1>
      <formula2>I2</formula2>
    </dataValidation>
    <dataValidation type="whole" allowBlank="1" showInputMessage="1" showErrorMessage="1" errorTitle="Valor fuera de rango" error="Ingrese un valor correcto" sqref="I38:U38" xr:uid="{00000000-0002-0000-0100-000053020000}">
      <formula1>0</formula1>
      <formula2>I2</formula2>
    </dataValidation>
    <dataValidation type="whole" allowBlank="1" showInputMessage="1" showErrorMessage="1" errorTitle="Valor fuera de rango" error="Ingrese un valor correcto" sqref="I39:U39" xr:uid="{00000000-0002-0000-0100-000064020000}">
      <formula1>0</formula1>
      <formula2>I2</formula2>
    </dataValidation>
    <dataValidation type="whole" allowBlank="1" showInputMessage="1" showErrorMessage="1" errorTitle="Valor fuera de rango" error="Ingrese un valor correcto" sqref="I40:U40" xr:uid="{00000000-0002-0000-0100-000075020000}">
      <formula1>0</formula1>
      <formula2>I2</formula2>
    </dataValidation>
    <dataValidation type="whole" allowBlank="1" showInputMessage="1" showErrorMessage="1" errorTitle="Valor fuera de rango" error="Ingrese un valor correcto" sqref="I41:U41" xr:uid="{00000000-0002-0000-0100-000086020000}">
      <formula1>0</formula1>
      <formula2>I2</formula2>
    </dataValidation>
    <dataValidation type="whole" allowBlank="1" showInputMessage="1" showErrorMessage="1" errorTitle="Valor fuera de rango" error="Ingrese un valor correcto" sqref="I42:U42" xr:uid="{00000000-0002-0000-0100-000097020000}">
      <formula1>0</formula1>
      <formula2>I2</formula2>
    </dataValidation>
    <dataValidation type="whole" allowBlank="1" showInputMessage="1" showErrorMessage="1" errorTitle="Valor fuera de rango" error="Ingrese un valor correcto" sqref="I43:U43" xr:uid="{00000000-0002-0000-0100-0000A8020000}">
      <formula1>0</formula1>
      <formula2>I2</formula2>
    </dataValidation>
    <dataValidation type="whole" allowBlank="1" showInputMessage="1" showErrorMessage="1" errorTitle="Valor fuera de rango" error="Ingrese un valor correcto" sqref="I44:U44" xr:uid="{00000000-0002-0000-0100-0000B9020000}">
      <formula1>0</formula1>
      <formula2>I2</formula2>
    </dataValidation>
    <dataValidation type="whole" allowBlank="1" showInputMessage="1" showErrorMessage="1" errorTitle="Valor fuera de rango" error="Ingrese un valor correcto" sqref="I45:U45" xr:uid="{00000000-0002-0000-0100-0000CA020000}">
      <formula1>0</formula1>
      <formula2>I2</formula2>
    </dataValidation>
    <dataValidation type="whole" allowBlank="1" showInputMessage="1" showErrorMessage="1" errorTitle="Valor fuera de rango" error="Ingrese un valor correcto" sqref="I46:U46" xr:uid="{00000000-0002-0000-0100-0000DB020000}">
      <formula1>0</formula1>
      <formula2>I2</formula2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51"/>
  <sheetViews>
    <sheetView workbookViewId="0">
      <selection activeCell="X48" sqref="X48"/>
    </sheetView>
  </sheetViews>
  <sheetFormatPr defaultColWidth="11.42578125" defaultRowHeight="15"/>
  <cols>
    <col min="1" max="2" width="7" bestFit="1" customWidth="1"/>
    <col min="3" max="3" width="48.71093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163</v>
      </c>
      <c r="C1" s="1" t="s">
        <v>164</v>
      </c>
      <c r="D1" s="4" t="s">
        <v>165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74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166</v>
      </c>
      <c r="B3" s="11">
        <v>1</v>
      </c>
      <c r="C3" s="13" t="s">
        <v>167</v>
      </c>
      <c r="D3" s="14">
        <f>AB3</f>
        <v>89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90</v>
      </c>
      <c r="W3" s="17"/>
      <c r="X3" s="17">
        <v>75</v>
      </c>
      <c r="Y3" s="18">
        <f>I3+J3+K3+L3+M3+N3+O3+P3</f>
        <v>50</v>
      </c>
      <c r="Z3" s="19">
        <f>Q3+R3+S3+T3+U3</f>
        <v>0</v>
      </c>
      <c r="AA3" s="20">
        <f>V3*$V$2+W3*$W$2+X3*$X$2</f>
        <v>39</v>
      </c>
      <c r="AB3" s="21">
        <f>IF((AA3+Z3+Y3)&gt;100,"err ",AA3+Z3+Y3)</f>
        <v>89</v>
      </c>
    </row>
    <row r="4" spans="1:28">
      <c r="A4" s="11" t="s">
        <v>168</v>
      </c>
      <c r="B4" s="11">
        <v>2</v>
      </c>
      <c r="C4" s="13" t="s">
        <v>169</v>
      </c>
      <c r="D4" s="14">
        <f>AB4</f>
        <v>88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60</v>
      </c>
      <c r="W4" s="17"/>
      <c r="X4" s="17">
        <v>80</v>
      </c>
      <c r="Y4" s="18">
        <f>I4+J4+K4+L4+M4+N4+O4+P4</f>
        <v>50</v>
      </c>
      <c r="Z4" s="19">
        <f>Q4+R4+S4+T4+U4</f>
        <v>0</v>
      </c>
      <c r="AA4" s="20">
        <f>V4*$V$2+W4*$W$2+X4*$X$2</f>
        <v>38</v>
      </c>
      <c r="AB4" s="21">
        <f>IF((AA4+Z4+Y4)&gt;100,"err ",AA4+Z4+Y4)</f>
        <v>88</v>
      </c>
    </row>
    <row r="5" spans="1:28">
      <c r="A5" s="11" t="s">
        <v>170</v>
      </c>
      <c r="B5" s="11">
        <v>3</v>
      </c>
      <c r="C5" s="13" t="s">
        <v>171</v>
      </c>
      <c r="D5" s="14">
        <f>AB5</f>
        <v>84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85</v>
      </c>
      <c r="Y5" s="18">
        <f>I5+J5+K5+L5+M5+N5+O5+P5</f>
        <v>40</v>
      </c>
      <c r="Z5" s="19">
        <f>Q5+R5+S5+T5+U5</f>
        <v>0</v>
      </c>
      <c r="AA5" s="20">
        <f>V5*$V$2+W5*$W$2+X5*$X$2</f>
        <v>44</v>
      </c>
      <c r="AB5" s="21">
        <f>IF((AA5+Z5+Y5)&gt;100,"err ",AA5+Z5+Y5)</f>
        <v>84</v>
      </c>
    </row>
    <row r="6" spans="1:28">
      <c r="A6" s="11" t="s">
        <v>172</v>
      </c>
      <c r="B6" s="11">
        <v>4</v>
      </c>
      <c r="C6" s="13" t="s">
        <v>173</v>
      </c>
      <c r="D6" s="14">
        <f>AB6</f>
        <v>91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90</v>
      </c>
      <c r="W6" s="17"/>
      <c r="X6" s="17">
        <v>80</v>
      </c>
      <c r="Y6" s="18">
        <f>I6+J6+K6+L6+M6+N6+O6+P6</f>
        <v>50</v>
      </c>
      <c r="Z6" s="19">
        <f>Q6+R6+S6+T6+U6</f>
        <v>0</v>
      </c>
      <c r="AA6" s="20">
        <f>V6*$V$2+W6*$W$2+X6*$X$2</f>
        <v>41</v>
      </c>
      <c r="AB6" s="21">
        <f>IF((AA6+Z6+Y6)&gt;100,"err ",AA6+Z6+Y6)</f>
        <v>91</v>
      </c>
    </row>
    <row r="7" spans="1:28">
      <c r="A7" s="11" t="s">
        <v>174</v>
      </c>
      <c r="B7" s="11">
        <v>5</v>
      </c>
      <c r="C7" s="13" t="s">
        <v>175</v>
      </c>
      <c r="D7" s="14">
        <f>AB7</f>
        <v>84</v>
      </c>
      <c r="E7" s="12"/>
      <c r="F7" s="12"/>
      <c r="G7" s="12"/>
      <c r="I7" s="15">
        <v>10</v>
      </c>
      <c r="J7" s="15">
        <v>10</v>
      </c>
      <c r="K7" s="15">
        <v>2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80</v>
      </c>
      <c r="Y7" s="18">
        <f>I7+J7+K7+L7+M7+N7+O7+P7</f>
        <v>42</v>
      </c>
      <c r="Z7" s="19">
        <f>Q7+R7+S7+T7+U7</f>
        <v>0</v>
      </c>
      <c r="AA7" s="20">
        <f>V7*$V$2+W7*$W$2+X7*$X$2</f>
        <v>42</v>
      </c>
      <c r="AB7" s="21">
        <f>IF((AA7+Z7+Y7)&gt;100,"err ",AA7+Z7+Y7)</f>
        <v>84</v>
      </c>
    </row>
    <row r="8" spans="1:28">
      <c r="A8" s="11" t="s">
        <v>176</v>
      </c>
      <c r="B8" s="11">
        <v>6</v>
      </c>
      <c r="C8" s="13" t="s">
        <v>177</v>
      </c>
      <c r="D8" s="14">
        <f>AB8</f>
        <v>70</v>
      </c>
      <c r="E8" s="12"/>
      <c r="F8" s="12"/>
      <c r="G8" s="12"/>
      <c r="I8" s="15">
        <v>2</v>
      </c>
      <c r="J8" s="15">
        <v>10</v>
      </c>
      <c r="K8" s="15">
        <v>6</v>
      </c>
      <c r="L8" s="15">
        <v>10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80</v>
      </c>
      <c r="W8" s="17"/>
      <c r="X8" s="17">
        <v>85</v>
      </c>
      <c r="Y8" s="18">
        <f>I8+J8+K8+L8+M8+N8+O8+P8</f>
        <v>28</v>
      </c>
      <c r="Z8" s="19">
        <f>Q8+R8+S8+T8+U8</f>
        <v>0</v>
      </c>
      <c r="AA8" s="20">
        <f>V8*$V$2+W8*$W$2+X8*$X$2</f>
        <v>42</v>
      </c>
      <c r="AB8" s="21">
        <f>IF((AA8+Z8+Y8)&gt;100,"err ",AA8+Z8+Y8)</f>
        <v>70</v>
      </c>
    </row>
    <row r="9" spans="1:28">
      <c r="A9" s="11" t="s">
        <v>178</v>
      </c>
      <c r="B9" s="11">
        <v>7</v>
      </c>
      <c r="C9" s="13" t="s">
        <v>179</v>
      </c>
      <c r="D9" s="14">
        <f>AB9</f>
        <v>43</v>
      </c>
      <c r="E9" s="12"/>
      <c r="F9" s="12"/>
      <c r="G9" s="12"/>
      <c r="I9" s="15">
        <v>10</v>
      </c>
      <c r="J9" s="15">
        <v>2</v>
      </c>
      <c r="K9" s="15">
        <v>5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60</v>
      </c>
      <c r="W9" s="17"/>
      <c r="X9" s="17">
        <v>0</v>
      </c>
      <c r="Y9" s="18">
        <f>I9+J9+K9+L9+M9+N9+O9+P9</f>
        <v>37</v>
      </c>
      <c r="Z9" s="19">
        <f>Q9+R9+S9+T9+U9</f>
        <v>0</v>
      </c>
      <c r="AA9" s="20">
        <f>V9*$V$2+W9*$W$2+X9*$X$2</f>
        <v>6</v>
      </c>
      <c r="AB9" s="21">
        <f>IF((AA9+Z9+Y9)&gt;100,"err ",AA9+Z9+Y9)</f>
        <v>43</v>
      </c>
    </row>
    <row r="10" spans="1:28">
      <c r="A10" s="11" t="s">
        <v>180</v>
      </c>
      <c r="B10" s="11">
        <v>8</v>
      </c>
      <c r="C10" s="13" t="s">
        <v>181</v>
      </c>
      <c r="D10" s="14">
        <f>AB10</f>
        <v>63</v>
      </c>
      <c r="E10" s="12"/>
      <c r="F10" s="12"/>
      <c r="G10" s="12"/>
      <c r="I10" s="15">
        <v>10</v>
      </c>
      <c r="J10" s="15">
        <v>2</v>
      </c>
      <c r="K10" s="15">
        <v>2</v>
      </c>
      <c r="L10" s="15">
        <v>10</v>
      </c>
      <c r="M10" s="15">
        <v>5</v>
      </c>
      <c r="N10" s="15"/>
      <c r="O10" s="15"/>
      <c r="P10" s="15"/>
      <c r="Q10" s="16"/>
      <c r="R10" s="16"/>
      <c r="S10" s="16"/>
      <c r="T10" s="16"/>
      <c r="U10" s="16"/>
      <c r="V10" s="17">
        <v>0</v>
      </c>
      <c r="W10" s="17"/>
      <c r="X10" s="17">
        <v>85</v>
      </c>
      <c r="Y10" s="18">
        <f>I10+J10+K10+L10+M10+N10+O10+P10</f>
        <v>29</v>
      </c>
      <c r="Z10" s="19">
        <f>Q10+R10+S10+T10+U10</f>
        <v>0</v>
      </c>
      <c r="AA10" s="20">
        <f>V10*$V$2+W10*$W$2+X10*$X$2</f>
        <v>34</v>
      </c>
      <c r="AB10" s="21">
        <f>IF((AA10+Z10+Y10)&gt;100,"err ",AA10+Z10+Y10)</f>
        <v>63</v>
      </c>
    </row>
    <row r="11" spans="1:28">
      <c r="A11" s="11" t="s">
        <v>182</v>
      </c>
      <c r="B11" s="11">
        <v>9</v>
      </c>
      <c r="C11" s="13" t="s">
        <v>183</v>
      </c>
      <c r="D11" s="14">
        <f>AB11</f>
        <v>57</v>
      </c>
      <c r="E11" s="12"/>
      <c r="F11" s="12"/>
      <c r="G11" s="12"/>
      <c r="I11" s="15">
        <v>2</v>
      </c>
      <c r="J11" s="15">
        <v>2</v>
      </c>
      <c r="K11" s="15">
        <v>2</v>
      </c>
      <c r="L11" s="15">
        <v>10</v>
      </c>
      <c r="M11" s="15">
        <v>0</v>
      </c>
      <c r="N11" s="15"/>
      <c r="O11" s="15"/>
      <c r="P11" s="15"/>
      <c r="Q11" s="16"/>
      <c r="R11" s="16"/>
      <c r="S11" s="16"/>
      <c r="T11" s="16"/>
      <c r="U11" s="16"/>
      <c r="V11" s="17">
        <v>90</v>
      </c>
      <c r="W11" s="17"/>
      <c r="X11" s="17">
        <v>80</v>
      </c>
      <c r="Y11" s="18">
        <f>I11+J11+K11+L11+M11+N11+O11+P11</f>
        <v>16</v>
      </c>
      <c r="Z11" s="19">
        <f>Q11+R11+S11+T11+U11</f>
        <v>0</v>
      </c>
      <c r="AA11" s="20">
        <f>V11*$V$2+W11*$W$2+X11*$X$2</f>
        <v>41</v>
      </c>
      <c r="AB11" s="21">
        <f>IF((AA11+Z11+Y11)&gt;100,"err ",AA11+Z11+Y11)</f>
        <v>57</v>
      </c>
    </row>
    <row r="12" spans="1:28">
      <c r="A12" s="11" t="s">
        <v>184</v>
      </c>
      <c r="B12" s="11">
        <v>10</v>
      </c>
      <c r="C12" s="13" t="s">
        <v>185</v>
      </c>
      <c r="D12" s="14">
        <f>AB12</f>
        <v>72</v>
      </c>
      <c r="E12" s="12"/>
      <c r="F12" s="12"/>
      <c r="G12" s="12"/>
      <c r="I12" s="15">
        <v>2</v>
      </c>
      <c r="J12" s="15">
        <v>10</v>
      </c>
      <c r="K12" s="15">
        <v>6</v>
      </c>
      <c r="L12" s="15">
        <v>10</v>
      </c>
      <c r="M12" s="15">
        <v>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85</v>
      </c>
      <c r="Y12" s="18">
        <f>I12+J12+K12+L12+M12+N12+O12+P12</f>
        <v>28</v>
      </c>
      <c r="Z12" s="19">
        <f>Q12+R12+S12+T12+U12</f>
        <v>0</v>
      </c>
      <c r="AA12" s="20">
        <f>V12*$V$2+W12*$W$2+X12*$X$2</f>
        <v>44</v>
      </c>
      <c r="AB12" s="21">
        <f>IF((AA12+Z12+Y12)&gt;100,"err ",AA12+Z12+Y12)</f>
        <v>72</v>
      </c>
    </row>
    <row r="13" spans="1:28">
      <c r="A13" s="11" t="s">
        <v>186</v>
      </c>
      <c r="B13" s="11">
        <v>11</v>
      </c>
      <c r="C13" s="13" t="s">
        <v>187</v>
      </c>
      <c r="D13" s="14">
        <f>AB13</f>
        <v>65</v>
      </c>
      <c r="E13" s="12"/>
      <c r="F13" s="12"/>
      <c r="G13" s="12"/>
      <c r="I13" s="15">
        <v>10</v>
      </c>
      <c r="J13" s="15">
        <v>2</v>
      </c>
      <c r="K13" s="15">
        <v>2</v>
      </c>
      <c r="L13" s="15">
        <v>10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70</v>
      </c>
      <c r="W13" s="17"/>
      <c r="X13" s="17">
        <v>85</v>
      </c>
      <c r="Y13" s="18">
        <f>I13+J13+K13+L13+M13+N13+O13+P13</f>
        <v>24</v>
      </c>
      <c r="Z13" s="19">
        <f>Q13+R13+S13+T13+U13</f>
        <v>0</v>
      </c>
      <c r="AA13" s="20">
        <f>V13*$V$2+W13*$W$2+X13*$X$2</f>
        <v>41</v>
      </c>
      <c r="AB13" s="21">
        <f>IF((AA13+Z13+Y13)&gt;100,"err ",AA13+Z13+Y13)</f>
        <v>65</v>
      </c>
    </row>
    <row r="14" spans="1:28">
      <c r="A14" s="11" t="s">
        <v>188</v>
      </c>
      <c r="B14" s="11">
        <v>12</v>
      </c>
      <c r="C14" s="13" t="s">
        <v>189</v>
      </c>
      <c r="D14" s="14">
        <f>AB14</f>
        <v>92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80</v>
      </c>
      <c r="Y14" s="18">
        <f>I14+J14+K14+L14+M14+N14+O14+P14</f>
        <v>50</v>
      </c>
      <c r="Z14" s="19">
        <f>Q14+R14+S14+T14+U14</f>
        <v>0</v>
      </c>
      <c r="AA14" s="20">
        <f>V14*$V$2+W14*$W$2+X14*$X$2</f>
        <v>42</v>
      </c>
      <c r="AB14" s="21">
        <f>IF((AA14+Z14+Y14)&gt;100,"err ",AA14+Z14+Y14)</f>
        <v>92</v>
      </c>
    </row>
    <row r="15" spans="1:28">
      <c r="A15" s="11" t="s">
        <v>190</v>
      </c>
      <c r="B15" s="11">
        <v>13</v>
      </c>
      <c r="C15" s="13" t="s">
        <v>191</v>
      </c>
      <c r="D15" s="14">
        <f>AB15</f>
        <v>61</v>
      </c>
      <c r="E15" s="12"/>
      <c r="F15" s="12"/>
      <c r="G15" s="12"/>
      <c r="I15" s="15">
        <v>10</v>
      </c>
      <c r="J15" s="15">
        <v>2</v>
      </c>
      <c r="K15" s="15">
        <v>2</v>
      </c>
      <c r="L15" s="15">
        <v>10</v>
      </c>
      <c r="M15" s="15">
        <v>0</v>
      </c>
      <c r="N15" s="15"/>
      <c r="O15" s="15"/>
      <c r="P15" s="15"/>
      <c r="Q15" s="16"/>
      <c r="R15" s="16"/>
      <c r="S15" s="16"/>
      <c r="T15" s="16"/>
      <c r="U15" s="16"/>
      <c r="V15" s="17">
        <v>30</v>
      </c>
      <c r="W15" s="17"/>
      <c r="X15" s="17">
        <v>85</v>
      </c>
      <c r="Y15" s="18">
        <f>I15+J15+K15+L15+M15+N15+O15+P15</f>
        <v>24</v>
      </c>
      <c r="Z15" s="19">
        <f>Q15+R15+S15+T15+U15</f>
        <v>0</v>
      </c>
      <c r="AA15" s="20">
        <f>V15*$V$2+W15*$W$2+X15*$X$2</f>
        <v>37</v>
      </c>
      <c r="AB15" s="21">
        <f>IF((AA15+Z15+Y15)&gt;100,"err ",AA15+Z15+Y15)</f>
        <v>61</v>
      </c>
    </row>
    <row r="16" spans="1:28">
      <c r="A16" s="11" t="s">
        <v>192</v>
      </c>
      <c r="B16" s="11">
        <v>14</v>
      </c>
      <c r="C16" s="13" t="s">
        <v>193</v>
      </c>
      <c r="D16" s="14">
        <f>AB16</f>
        <v>77</v>
      </c>
      <c r="E16" s="12"/>
      <c r="F16" s="12"/>
      <c r="G16" s="12"/>
      <c r="I16" s="15">
        <v>10</v>
      </c>
      <c r="J16" s="15">
        <v>2</v>
      </c>
      <c r="K16" s="15">
        <v>9</v>
      </c>
      <c r="L16" s="15">
        <v>10</v>
      </c>
      <c r="M16" s="15">
        <v>9</v>
      </c>
      <c r="N16" s="15"/>
      <c r="O16" s="15"/>
      <c r="P16" s="15"/>
      <c r="Q16" s="16"/>
      <c r="R16" s="16"/>
      <c r="S16" s="16"/>
      <c r="T16" s="16"/>
      <c r="U16" s="16"/>
      <c r="V16" s="17">
        <v>50</v>
      </c>
      <c r="W16" s="17"/>
      <c r="X16" s="17">
        <v>80</v>
      </c>
      <c r="Y16" s="18">
        <f>I16+J16+K16+L16+M16+N16+O16+P16</f>
        <v>40</v>
      </c>
      <c r="Z16" s="19">
        <f>Q16+R16+S16+T16+U16</f>
        <v>0</v>
      </c>
      <c r="AA16" s="20">
        <f>V16*$V$2+W16*$W$2+X16*$X$2</f>
        <v>37</v>
      </c>
      <c r="AB16" s="21">
        <f>IF((AA16+Z16+Y16)&gt;100,"err ",AA16+Z16+Y16)</f>
        <v>77</v>
      </c>
    </row>
    <row r="17" spans="1:28">
      <c r="A17" s="11" t="s">
        <v>194</v>
      </c>
      <c r="B17" s="11">
        <v>15</v>
      </c>
      <c r="C17" s="13" t="s">
        <v>195</v>
      </c>
      <c r="D17" s="14">
        <f>AB17</f>
        <v>92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80</v>
      </c>
      <c r="Y17" s="18">
        <f>I17+J17+K17+L17+M17+N17+O17+P17</f>
        <v>50</v>
      </c>
      <c r="Z17" s="19">
        <f>Q17+R17+S17+T17+U17</f>
        <v>0</v>
      </c>
      <c r="AA17" s="20">
        <f>V17*$V$2+W17*$W$2+X17*$X$2</f>
        <v>42</v>
      </c>
      <c r="AB17" s="21">
        <f>IF((AA17+Z17+Y17)&gt;100,"err ",AA17+Z17+Y17)</f>
        <v>92</v>
      </c>
    </row>
    <row r="18" spans="1:28">
      <c r="A18" s="11" t="s">
        <v>196</v>
      </c>
      <c r="B18" s="11">
        <v>16</v>
      </c>
      <c r="C18" s="13" t="s">
        <v>197</v>
      </c>
      <c r="D18" s="14">
        <f>AB18</f>
        <v>66</v>
      </c>
      <c r="E18" s="12"/>
      <c r="F18" s="12"/>
      <c r="G18" s="12"/>
      <c r="I18" s="15">
        <v>10</v>
      </c>
      <c r="J18" s="15">
        <v>2</v>
      </c>
      <c r="K18" s="15">
        <v>2</v>
      </c>
      <c r="L18" s="15">
        <v>10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80</v>
      </c>
      <c r="Y18" s="18">
        <f>I18+J18+K18+L18+M18+N18+O18+P18</f>
        <v>24</v>
      </c>
      <c r="Z18" s="19">
        <f>Q18+R18+S18+T18+U18</f>
        <v>0</v>
      </c>
      <c r="AA18" s="20">
        <f>V18*$V$2+W18*$W$2+X18*$X$2</f>
        <v>42</v>
      </c>
      <c r="AB18" s="21">
        <f>IF((AA18+Z18+Y18)&gt;100,"err ",AA18+Z18+Y18)</f>
        <v>66</v>
      </c>
    </row>
    <row r="19" spans="1:28">
      <c r="A19" s="11" t="s">
        <v>198</v>
      </c>
      <c r="B19" s="11">
        <v>17</v>
      </c>
      <c r="C19" s="13" t="s">
        <v>199</v>
      </c>
      <c r="D19" s="14">
        <f>AB19</f>
        <v>89</v>
      </c>
      <c r="E19" s="12"/>
      <c r="F19" s="12"/>
      <c r="G19" s="12"/>
      <c r="I19" s="15">
        <v>10</v>
      </c>
      <c r="J19" s="15">
        <v>10</v>
      </c>
      <c r="K19" s="15">
        <v>9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80</v>
      </c>
      <c r="W19" s="17"/>
      <c r="X19" s="17">
        <v>80</v>
      </c>
      <c r="Y19" s="18">
        <f>I19+J19+K19+L19+M19+N19+O19+P19</f>
        <v>49</v>
      </c>
      <c r="Z19" s="19">
        <f>Q19+R19+S19+T19+U19</f>
        <v>0</v>
      </c>
      <c r="AA19" s="20">
        <f>V19*$V$2+W19*$W$2+X19*$X$2</f>
        <v>40</v>
      </c>
      <c r="AB19" s="21">
        <f>IF((AA19+Z19+Y19)&gt;100,"err ",AA19+Z19+Y19)</f>
        <v>89</v>
      </c>
    </row>
    <row r="20" spans="1:28">
      <c r="A20" s="11" t="s">
        <v>200</v>
      </c>
      <c r="B20" s="11">
        <v>18</v>
      </c>
      <c r="C20" s="13" t="s">
        <v>201</v>
      </c>
      <c r="D20" s="14">
        <f>AB20</f>
        <v>81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0</v>
      </c>
      <c r="N20" s="15"/>
      <c r="O20" s="15"/>
      <c r="P20" s="15"/>
      <c r="Q20" s="16"/>
      <c r="R20" s="16"/>
      <c r="S20" s="16"/>
      <c r="T20" s="16"/>
      <c r="U20" s="16"/>
      <c r="V20" s="17">
        <v>90</v>
      </c>
      <c r="W20" s="17"/>
      <c r="X20" s="17">
        <v>80</v>
      </c>
      <c r="Y20" s="18">
        <f>I20+J20+K20+L20+M20+N20+O20+P20</f>
        <v>40</v>
      </c>
      <c r="Z20" s="19">
        <f>Q20+R20+S20+T20+U20</f>
        <v>0</v>
      </c>
      <c r="AA20" s="20">
        <f>V20*$V$2+W20*$W$2+X20*$X$2</f>
        <v>41</v>
      </c>
      <c r="AB20" s="21">
        <f>IF((AA20+Z20+Y20)&gt;100,"err ",AA20+Z20+Y20)</f>
        <v>81</v>
      </c>
    </row>
    <row r="21" spans="1:28">
      <c r="A21" s="11" t="s">
        <v>202</v>
      </c>
      <c r="B21" s="11">
        <v>19</v>
      </c>
      <c r="C21" s="13" t="s">
        <v>203</v>
      </c>
      <c r="D21" s="14">
        <f>AB21</f>
        <v>80</v>
      </c>
      <c r="E21" s="12"/>
      <c r="F21" s="12"/>
      <c r="G21" s="12"/>
      <c r="I21" s="15">
        <v>2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40</v>
      </c>
      <c r="W21" s="17"/>
      <c r="X21" s="17">
        <v>85</v>
      </c>
      <c r="Y21" s="18">
        <f>I21+J21+K21+L21+M21+N21+O21+P21</f>
        <v>42</v>
      </c>
      <c r="Z21" s="19">
        <f>Q21+R21+S21+T21+U21</f>
        <v>0</v>
      </c>
      <c r="AA21" s="20">
        <f>V21*$V$2+W21*$W$2+X21*$X$2</f>
        <v>38</v>
      </c>
      <c r="AB21" s="21">
        <f>IF((AA21+Z21+Y21)&gt;100,"err ",AA21+Z21+Y21)</f>
        <v>80</v>
      </c>
    </row>
    <row r="22" spans="1:28">
      <c r="A22" s="11" t="s">
        <v>204</v>
      </c>
      <c r="B22" s="11">
        <v>20</v>
      </c>
      <c r="C22" s="13" t="s">
        <v>205</v>
      </c>
      <c r="D22" s="14">
        <f>AB22</f>
        <v>82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80</v>
      </c>
      <c r="Y22" s="18">
        <f>I22+J22+K22+L22+M22+N22+O22+P22</f>
        <v>40</v>
      </c>
      <c r="Z22" s="19">
        <f>Q22+R22+S22+T22+U22</f>
        <v>0</v>
      </c>
      <c r="AA22" s="20">
        <f>V22*$V$2+W22*$W$2+X22*$X$2</f>
        <v>42</v>
      </c>
      <c r="AB22" s="21">
        <f>IF((AA22+Z22+Y22)&gt;100,"err ",AA22+Z22+Y22)</f>
        <v>82</v>
      </c>
    </row>
    <row r="23" spans="1:28">
      <c r="A23" s="11" t="s">
        <v>206</v>
      </c>
      <c r="B23" s="11">
        <v>21</v>
      </c>
      <c r="C23" s="13" t="s">
        <v>207</v>
      </c>
      <c r="D23" s="14">
        <f>AB23</f>
        <v>84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10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0</v>
      </c>
      <c r="W23" s="17"/>
      <c r="X23" s="17">
        <v>85</v>
      </c>
      <c r="Y23" s="18">
        <f>I23+J23+K23+L23+M23+N23+O23+P23</f>
        <v>50</v>
      </c>
      <c r="Z23" s="19">
        <f>Q23+R23+S23+T23+U23</f>
        <v>0</v>
      </c>
      <c r="AA23" s="20">
        <f>V23*$V$2+W23*$W$2+X23*$X$2</f>
        <v>34</v>
      </c>
      <c r="AB23" s="21">
        <f>IF((AA23+Z23+Y23)&gt;100,"err ",AA23+Z23+Y23)</f>
        <v>84</v>
      </c>
    </row>
    <row r="24" spans="1:28">
      <c r="A24" s="11" t="s">
        <v>208</v>
      </c>
      <c r="B24" s="11">
        <v>22</v>
      </c>
      <c r="C24" s="13" t="s">
        <v>209</v>
      </c>
      <c r="D24" s="14">
        <f>AB24</f>
        <v>72</v>
      </c>
      <c r="E24" s="12"/>
      <c r="F24" s="12"/>
      <c r="G24" s="12"/>
      <c r="I24" s="15">
        <v>10</v>
      </c>
      <c r="J24" s="15">
        <v>10</v>
      </c>
      <c r="K24" s="15">
        <v>6</v>
      </c>
      <c r="L24" s="15">
        <v>10</v>
      </c>
      <c r="M24" s="15">
        <v>0</v>
      </c>
      <c r="N24" s="15"/>
      <c r="O24" s="15"/>
      <c r="P24" s="15"/>
      <c r="Q24" s="16"/>
      <c r="R24" s="16"/>
      <c r="S24" s="16"/>
      <c r="T24" s="16"/>
      <c r="U24" s="16"/>
      <c r="V24" s="17">
        <v>40</v>
      </c>
      <c r="W24" s="17"/>
      <c r="X24" s="17">
        <v>80</v>
      </c>
      <c r="Y24" s="18">
        <f>I24+J24+K24+L24+M24+N24+O24+P24</f>
        <v>36</v>
      </c>
      <c r="Z24" s="19">
        <f>Q24+R24+S24+T24+U24</f>
        <v>0</v>
      </c>
      <c r="AA24" s="20">
        <f>V24*$V$2+W24*$W$2+X24*$X$2</f>
        <v>36</v>
      </c>
      <c r="AB24" s="21">
        <f>IF((AA24+Z24+Y24)&gt;100,"err ",AA24+Z24+Y24)</f>
        <v>72</v>
      </c>
    </row>
    <row r="25" spans="1:28">
      <c r="A25" s="11" t="s">
        <v>210</v>
      </c>
      <c r="B25" s="11">
        <v>23</v>
      </c>
      <c r="C25" s="13" t="s">
        <v>211</v>
      </c>
      <c r="D25" s="14">
        <f>AB25</f>
        <v>76</v>
      </c>
      <c r="E25" s="12"/>
      <c r="F25" s="12"/>
      <c r="G25" s="12"/>
      <c r="I25" s="15">
        <v>10</v>
      </c>
      <c r="J25" s="15">
        <v>10</v>
      </c>
      <c r="K25" s="15">
        <v>2</v>
      </c>
      <c r="L25" s="15">
        <v>10</v>
      </c>
      <c r="M25" s="15">
        <v>0</v>
      </c>
      <c r="N25" s="15"/>
      <c r="O25" s="15"/>
      <c r="P25" s="15"/>
      <c r="Q25" s="16"/>
      <c r="R25" s="16"/>
      <c r="S25" s="16"/>
      <c r="T25" s="16"/>
      <c r="U25" s="16"/>
      <c r="V25" s="17">
        <v>100</v>
      </c>
      <c r="W25" s="17"/>
      <c r="X25" s="17">
        <v>85</v>
      </c>
      <c r="Y25" s="18">
        <f>I25+J25+K25+L25+M25+N25+O25+P25</f>
        <v>32</v>
      </c>
      <c r="Z25" s="19">
        <f>Q25+R25+S25+T25+U25</f>
        <v>0</v>
      </c>
      <c r="AA25" s="20">
        <f>V25*$V$2+W25*$W$2+X25*$X$2</f>
        <v>44</v>
      </c>
      <c r="AB25" s="21">
        <f>IF((AA25+Z25+Y25)&gt;100,"err ",AA25+Z25+Y25)</f>
        <v>76</v>
      </c>
    </row>
    <row r="26" spans="1:28">
      <c r="A26" s="11" t="s">
        <v>212</v>
      </c>
      <c r="B26" s="11">
        <v>24</v>
      </c>
      <c r="C26" s="13" t="s">
        <v>213</v>
      </c>
      <c r="D26" s="14">
        <f>AB26</f>
        <v>79</v>
      </c>
      <c r="E26" s="12"/>
      <c r="F26" s="12"/>
      <c r="G26" s="12"/>
      <c r="I26" s="15">
        <v>10</v>
      </c>
      <c r="J26" s="15">
        <v>10</v>
      </c>
      <c r="K26" s="15">
        <v>9</v>
      </c>
      <c r="L26" s="15">
        <v>10</v>
      </c>
      <c r="M26" s="15">
        <v>0</v>
      </c>
      <c r="N26" s="15"/>
      <c r="O26" s="15"/>
      <c r="P26" s="15"/>
      <c r="Q26" s="16"/>
      <c r="R26" s="16"/>
      <c r="S26" s="16"/>
      <c r="T26" s="16"/>
      <c r="U26" s="16"/>
      <c r="V26" s="17">
        <v>60</v>
      </c>
      <c r="W26" s="17"/>
      <c r="X26" s="17">
        <v>85</v>
      </c>
      <c r="Y26" s="18">
        <f>I26+J26+K26+L26+M26+N26+O26+P26</f>
        <v>39</v>
      </c>
      <c r="Z26" s="19">
        <f>Q26+R26+S26+T26+U26</f>
        <v>0</v>
      </c>
      <c r="AA26" s="20">
        <f>V26*$V$2+W26*$W$2+X26*$X$2</f>
        <v>40</v>
      </c>
      <c r="AB26" s="21">
        <f>IF((AA26+Z26+Y26)&gt;100,"err ",AA26+Z26+Y26)</f>
        <v>79</v>
      </c>
    </row>
    <row r="27" spans="1:28">
      <c r="A27" s="11" t="s">
        <v>214</v>
      </c>
      <c r="B27" s="11">
        <v>25</v>
      </c>
      <c r="C27" s="13" t="s">
        <v>215</v>
      </c>
      <c r="D27" s="14">
        <f>AB27</f>
        <v>71</v>
      </c>
      <c r="E27" s="12"/>
      <c r="F27" s="12"/>
      <c r="G27" s="12"/>
      <c r="I27" s="15">
        <v>10</v>
      </c>
      <c r="J27" s="15">
        <v>10</v>
      </c>
      <c r="K27" s="15">
        <v>2</v>
      </c>
      <c r="L27" s="15">
        <v>10</v>
      </c>
      <c r="M27" s="15">
        <v>0</v>
      </c>
      <c r="N27" s="15"/>
      <c r="O27" s="15"/>
      <c r="P27" s="15"/>
      <c r="Q27" s="16"/>
      <c r="R27" s="16"/>
      <c r="S27" s="16"/>
      <c r="T27" s="16"/>
      <c r="U27" s="16"/>
      <c r="V27" s="17">
        <v>50</v>
      </c>
      <c r="W27" s="17"/>
      <c r="X27" s="17">
        <v>85</v>
      </c>
      <c r="Y27" s="18">
        <f>I27+J27+K27+L27+M27+N27+O27+P27</f>
        <v>32</v>
      </c>
      <c r="Z27" s="19">
        <f>Q27+R27+S27+T27+U27</f>
        <v>0</v>
      </c>
      <c r="AA27" s="20">
        <f>V27*$V$2+W27*$W$2+X27*$X$2</f>
        <v>39</v>
      </c>
      <c r="AB27" s="21">
        <f>IF((AA27+Z27+Y27)&gt;100,"err ",AA27+Z27+Y27)</f>
        <v>71</v>
      </c>
    </row>
    <row r="28" spans="1:28">
      <c r="A28" s="11" t="s">
        <v>216</v>
      </c>
      <c r="B28" s="11">
        <v>26</v>
      </c>
      <c r="C28" s="13" t="s">
        <v>217</v>
      </c>
      <c r="D28" s="14">
        <f>AB28</f>
        <v>85</v>
      </c>
      <c r="E28" s="12"/>
      <c r="F28" s="12"/>
      <c r="G28" s="12"/>
      <c r="I28" s="15">
        <v>10</v>
      </c>
      <c r="J28" s="15">
        <v>10</v>
      </c>
      <c r="K28" s="15">
        <v>10</v>
      </c>
      <c r="L28" s="15">
        <v>10</v>
      </c>
      <c r="M28" s="15">
        <v>10</v>
      </c>
      <c r="N28" s="15"/>
      <c r="O28" s="15"/>
      <c r="P28" s="15"/>
      <c r="Q28" s="16"/>
      <c r="R28" s="16"/>
      <c r="S28" s="16"/>
      <c r="T28" s="16"/>
      <c r="U28" s="16"/>
      <c r="V28" s="17">
        <v>30</v>
      </c>
      <c r="W28" s="17"/>
      <c r="X28" s="17">
        <v>80</v>
      </c>
      <c r="Y28" s="18">
        <f>I28+J28+K28+L28+M28+N28+O28+P28</f>
        <v>50</v>
      </c>
      <c r="Z28" s="19">
        <f>Q28+R28+S28+T28+U28</f>
        <v>0</v>
      </c>
      <c r="AA28" s="20">
        <f>V28*$V$2+W28*$W$2+X28*$X$2</f>
        <v>35</v>
      </c>
      <c r="AB28" s="21">
        <f>IF((AA28+Z28+Y28)&gt;100,"err ",AA28+Z28+Y28)</f>
        <v>85</v>
      </c>
    </row>
    <row r="29" spans="1:28">
      <c r="A29" s="11" t="s">
        <v>218</v>
      </c>
      <c r="B29" s="11">
        <v>27</v>
      </c>
      <c r="C29" s="13" t="s">
        <v>219</v>
      </c>
      <c r="D29" s="14">
        <f>AB29</f>
        <v>89</v>
      </c>
      <c r="E29" s="12"/>
      <c r="F29" s="12"/>
      <c r="G29" s="12"/>
      <c r="I29" s="15">
        <v>10</v>
      </c>
      <c r="J29" s="15">
        <v>10</v>
      </c>
      <c r="K29" s="15">
        <v>10</v>
      </c>
      <c r="L29" s="15">
        <v>10</v>
      </c>
      <c r="M29" s="15">
        <v>7</v>
      </c>
      <c r="N29" s="15"/>
      <c r="O29" s="15"/>
      <c r="P29" s="15"/>
      <c r="Q29" s="16"/>
      <c r="R29" s="16"/>
      <c r="S29" s="16"/>
      <c r="T29" s="16"/>
      <c r="U29" s="16"/>
      <c r="V29" s="17">
        <v>100</v>
      </c>
      <c r="W29" s="17"/>
      <c r="X29" s="17">
        <v>80</v>
      </c>
      <c r="Y29" s="18">
        <f>I29+J29+K29+L29+M29+N29+O29+P29</f>
        <v>47</v>
      </c>
      <c r="Z29" s="19">
        <f>Q29+R29+S29+T29+U29</f>
        <v>0</v>
      </c>
      <c r="AA29" s="20">
        <f>V29*$V$2+W29*$W$2+X29*$X$2</f>
        <v>42</v>
      </c>
      <c r="AB29" s="21">
        <f>IF((AA29+Z29+Y29)&gt;100,"err ",AA29+Z29+Y29)</f>
        <v>89</v>
      </c>
    </row>
    <row r="30" spans="1:28">
      <c r="A30" s="11" t="s">
        <v>220</v>
      </c>
      <c r="B30" s="11">
        <v>28</v>
      </c>
      <c r="C30" s="13" t="s">
        <v>221</v>
      </c>
      <c r="D30" s="14">
        <f>AB30</f>
        <v>82</v>
      </c>
      <c r="E30" s="12"/>
      <c r="F30" s="12"/>
      <c r="G30" s="12"/>
      <c r="I30" s="15">
        <v>10</v>
      </c>
      <c r="J30" s="15">
        <v>10</v>
      </c>
      <c r="K30" s="15">
        <v>10</v>
      </c>
      <c r="L30" s="15">
        <v>10</v>
      </c>
      <c r="M30" s="15">
        <v>0</v>
      </c>
      <c r="N30" s="15"/>
      <c r="O30" s="15"/>
      <c r="P30" s="15"/>
      <c r="Q30" s="16"/>
      <c r="R30" s="16"/>
      <c r="S30" s="16"/>
      <c r="T30" s="16"/>
      <c r="U30" s="16"/>
      <c r="V30" s="17">
        <v>100</v>
      </c>
      <c r="W30" s="17"/>
      <c r="X30" s="17">
        <v>80</v>
      </c>
      <c r="Y30" s="18">
        <f>I30+J30+K30+L30+M30+N30+O30+P30</f>
        <v>40</v>
      </c>
      <c r="Z30" s="19">
        <f>Q30+R30+S30+T30+U30</f>
        <v>0</v>
      </c>
      <c r="AA30" s="20">
        <f>V30*$V$2+W30*$W$2+X30*$X$2</f>
        <v>42</v>
      </c>
      <c r="AB30" s="21">
        <f>IF((AA30+Z30+Y30)&gt;100,"err ",AA30+Z30+Y30)</f>
        <v>82</v>
      </c>
    </row>
    <row r="31" spans="1:28">
      <c r="A31" s="11" t="s">
        <v>222</v>
      </c>
      <c r="B31" s="11">
        <v>29</v>
      </c>
      <c r="C31" s="13" t="s">
        <v>223</v>
      </c>
      <c r="D31" s="14">
        <f>AB31</f>
        <v>88</v>
      </c>
      <c r="E31" s="12"/>
      <c r="F31" s="12"/>
      <c r="G31" s="12"/>
      <c r="I31" s="15">
        <v>10</v>
      </c>
      <c r="J31" s="15">
        <v>10</v>
      </c>
      <c r="K31" s="15">
        <v>10</v>
      </c>
      <c r="L31" s="15">
        <v>10</v>
      </c>
      <c r="M31" s="15">
        <v>9</v>
      </c>
      <c r="N31" s="15"/>
      <c r="O31" s="15"/>
      <c r="P31" s="15"/>
      <c r="Q31" s="16"/>
      <c r="R31" s="16"/>
      <c r="S31" s="16"/>
      <c r="T31" s="16"/>
      <c r="U31" s="16"/>
      <c r="V31" s="17">
        <v>70</v>
      </c>
      <c r="W31" s="17"/>
      <c r="X31" s="17">
        <v>80</v>
      </c>
      <c r="Y31" s="18">
        <f>I31+J31+K31+L31+M31+N31+O31+P31</f>
        <v>49</v>
      </c>
      <c r="Z31" s="19">
        <f>Q31+R31+S31+T31+U31</f>
        <v>0</v>
      </c>
      <c r="AA31" s="20">
        <f>V31*$V$2+W31*$W$2+X31*$X$2</f>
        <v>39</v>
      </c>
      <c r="AB31" s="21">
        <f>IF((AA31+Z31+Y31)&gt;100,"err ",AA31+Z31+Y31)</f>
        <v>88</v>
      </c>
    </row>
    <row r="32" spans="1:28">
      <c r="A32" s="11" t="s">
        <v>224</v>
      </c>
      <c r="B32" s="11">
        <v>30</v>
      </c>
      <c r="C32" s="13" t="s">
        <v>225</v>
      </c>
      <c r="D32" s="14">
        <f>AB32</f>
        <v>75</v>
      </c>
      <c r="E32" s="12"/>
      <c r="F32" s="12"/>
      <c r="G32" s="12"/>
      <c r="I32" s="15">
        <v>10</v>
      </c>
      <c r="J32" s="15">
        <v>10</v>
      </c>
      <c r="K32" s="15">
        <v>10</v>
      </c>
      <c r="L32" s="15">
        <v>10</v>
      </c>
      <c r="M32" s="15">
        <v>0</v>
      </c>
      <c r="N32" s="15"/>
      <c r="O32" s="15"/>
      <c r="P32" s="15"/>
      <c r="Q32" s="16"/>
      <c r="R32" s="16"/>
      <c r="S32" s="16"/>
      <c r="T32" s="16"/>
      <c r="U32" s="16"/>
      <c r="V32" s="17">
        <v>30</v>
      </c>
      <c r="W32" s="17"/>
      <c r="X32" s="17">
        <v>80</v>
      </c>
      <c r="Y32" s="18">
        <f>I32+J32+K32+L32+M32+N32+O32+P32</f>
        <v>40</v>
      </c>
      <c r="Z32" s="19">
        <f>Q32+R32+S32+T32+U32</f>
        <v>0</v>
      </c>
      <c r="AA32" s="20">
        <f>V32*$V$2+W32*$W$2+X32*$X$2</f>
        <v>35</v>
      </c>
      <c r="AB32" s="21">
        <f>IF((AA32+Z32+Y32)&gt;100,"err ",AA32+Z32+Y32)</f>
        <v>75</v>
      </c>
    </row>
    <row r="33" spans="1:28">
      <c r="A33" s="11" t="s">
        <v>226</v>
      </c>
      <c r="B33" s="11">
        <v>31</v>
      </c>
      <c r="C33" s="13" t="s">
        <v>227</v>
      </c>
      <c r="D33" s="14">
        <f>AB33</f>
        <v>83</v>
      </c>
      <c r="E33" s="12"/>
      <c r="F33" s="12"/>
      <c r="G33" s="12"/>
      <c r="I33" s="15">
        <v>10</v>
      </c>
      <c r="J33" s="15">
        <v>10</v>
      </c>
      <c r="K33" s="15">
        <v>9</v>
      </c>
      <c r="L33" s="15">
        <v>10</v>
      </c>
      <c r="M33" s="15">
        <v>0</v>
      </c>
      <c r="N33" s="15"/>
      <c r="O33" s="15"/>
      <c r="P33" s="15"/>
      <c r="Q33" s="16"/>
      <c r="R33" s="16"/>
      <c r="S33" s="16"/>
      <c r="T33" s="16"/>
      <c r="U33" s="16"/>
      <c r="V33" s="17">
        <v>100</v>
      </c>
      <c r="W33" s="17"/>
      <c r="X33" s="17">
        <v>85</v>
      </c>
      <c r="Y33" s="18">
        <f>I33+J33+K33+L33+M33+N33+O33+P33</f>
        <v>39</v>
      </c>
      <c r="Z33" s="19">
        <f>Q33+R33+S33+T33+U33</f>
        <v>0</v>
      </c>
      <c r="AA33" s="20">
        <f>V33*$V$2+W33*$W$2+X33*$X$2</f>
        <v>44</v>
      </c>
      <c r="AB33" s="21">
        <f>IF((AA33+Z33+Y33)&gt;100,"err ",AA33+Z33+Y33)</f>
        <v>83</v>
      </c>
    </row>
    <row r="34" spans="1:28">
      <c r="A34" s="11" t="s">
        <v>228</v>
      </c>
      <c r="B34" s="11">
        <v>32</v>
      </c>
      <c r="C34" s="13" t="s">
        <v>229</v>
      </c>
      <c r="D34" s="14">
        <f>AB34</f>
        <v>89</v>
      </c>
      <c r="E34" s="12"/>
      <c r="F34" s="12"/>
      <c r="G34" s="12"/>
      <c r="I34" s="15">
        <v>10</v>
      </c>
      <c r="J34" s="15">
        <v>10</v>
      </c>
      <c r="K34" s="15">
        <v>10</v>
      </c>
      <c r="L34" s="15">
        <v>10</v>
      </c>
      <c r="M34" s="15">
        <v>9</v>
      </c>
      <c r="N34" s="15"/>
      <c r="O34" s="15"/>
      <c r="P34" s="15"/>
      <c r="Q34" s="16"/>
      <c r="R34" s="16"/>
      <c r="S34" s="16"/>
      <c r="T34" s="16"/>
      <c r="U34" s="16"/>
      <c r="V34" s="17">
        <v>100</v>
      </c>
      <c r="W34" s="17"/>
      <c r="X34" s="17">
        <v>75</v>
      </c>
      <c r="Y34" s="18">
        <f>I34+J34+K34+L34+M34+N34+O34+P34</f>
        <v>49</v>
      </c>
      <c r="Z34" s="19">
        <f>Q34+R34+S34+T34+U34</f>
        <v>0</v>
      </c>
      <c r="AA34" s="20">
        <f>V34*$V$2+W34*$W$2+X34*$X$2</f>
        <v>40</v>
      </c>
      <c r="AB34" s="21">
        <f>IF((AA34+Z34+Y34)&gt;100,"err ",AA34+Z34+Y34)</f>
        <v>89</v>
      </c>
    </row>
    <row r="35" spans="1:28">
      <c r="A35" s="11" t="s">
        <v>230</v>
      </c>
      <c r="B35" s="11">
        <v>33</v>
      </c>
      <c r="C35" s="13" t="s">
        <v>231</v>
      </c>
      <c r="D35" s="14">
        <f>AB35</f>
        <v>51</v>
      </c>
      <c r="E35" s="12"/>
      <c r="F35" s="12"/>
      <c r="G35" s="12"/>
      <c r="I35" s="15">
        <v>2</v>
      </c>
      <c r="J35" s="15">
        <v>2</v>
      </c>
      <c r="K35" s="15">
        <v>2</v>
      </c>
      <c r="L35" s="15">
        <v>10</v>
      </c>
      <c r="M35" s="15">
        <v>0</v>
      </c>
      <c r="N35" s="15"/>
      <c r="O35" s="15"/>
      <c r="P35" s="15"/>
      <c r="Q35" s="16"/>
      <c r="R35" s="16"/>
      <c r="S35" s="16"/>
      <c r="T35" s="16"/>
      <c r="U35" s="16"/>
      <c r="V35" s="17">
        <v>50</v>
      </c>
      <c r="W35" s="17"/>
      <c r="X35" s="17">
        <v>75</v>
      </c>
      <c r="Y35" s="18">
        <f>I35+J35+K35+L35+M35+N35+O35+P35</f>
        <v>16</v>
      </c>
      <c r="Z35" s="19">
        <f>Q35+R35+S35+T35+U35</f>
        <v>0</v>
      </c>
      <c r="AA35" s="20">
        <f>V35*$V$2+W35*$W$2+X35*$X$2</f>
        <v>35</v>
      </c>
      <c r="AB35" s="21">
        <f>IF((AA35+Z35+Y35)&gt;100,"err ",AA35+Z35+Y35)</f>
        <v>51</v>
      </c>
    </row>
    <row r="36" spans="1:28">
      <c r="A36" s="11" t="s">
        <v>232</v>
      </c>
      <c r="B36" s="11">
        <v>34</v>
      </c>
      <c r="C36" s="13" t="s">
        <v>233</v>
      </c>
      <c r="D36" s="14">
        <f>AB36</f>
        <v>78</v>
      </c>
      <c r="E36" s="12"/>
      <c r="F36" s="12"/>
      <c r="G36" s="12"/>
      <c r="I36" s="15">
        <v>10</v>
      </c>
      <c r="J36" s="15">
        <v>10</v>
      </c>
      <c r="K36" s="15">
        <v>10</v>
      </c>
      <c r="L36" s="15">
        <v>10</v>
      </c>
      <c r="M36" s="15">
        <v>0</v>
      </c>
      <c r="N36" s="15"/>
      <c r="O36" s="15"/>
      <c r="P36" s="15"/>
      <c r="Q36" s="16"/>
      <c r="R36" s="16"/>
      <c r="S36" s="16"/>
      <c r="T36" s="16"/>
      <c r="U36" s="16"/>
      <c r="V36" s="17">
        <v>100</v>
      </c>
      <c r="W36" s="17"/>
      <c r="X36" s="17">
        <v>70</v>
      </c>
      <c r="Y36" s="18">
        <f>I36+J36+K36+L36+M36+N36+O36+P36</f>
        <v>40</v>
      </c>
      <c r="Z36" s="19">
        <f>Q36+R36+S36+T36+U36</f>
        <v>0</v>
      </c>
      <c r="AA36" s="20">
        <f>V36*$V$2+W36*$W$2+X36*$X$2</f>
        <v>38</v>
      </c>
      <c r="AB36" s="21">
        <f>IF((AA36+Z36+Y36)&gt;100,"err ",AA36+Z36+Y36)</f>
        <v>78</v>
      </c>
    </row>
    <row r="37" spans="1:28">
      <c r="A37" s="11" t="s">
        <v>234</v>
      </c>
      <c r="B37" s="11">
        <v>35</v>
      </c>
      <c r="C37" s="13" t="s">
        <v>235</v>
      </c>
      <c r="D37" s="14">
        <f>AB37</f>
        <v>75</v>
      </c>
      <c r="E37" s="12"/>
      <c r="F37" s="12"/>
      <c r="G37" s="12"/>
      <c r="I37" s="15">
        <v>10</v>
      </c>
      <c r="J37" s="15">
        <v>10</v>
      </c>
      <c r="K37" s="15">
        <v>8</v>
      </c>
      <c r="L37" s="15">
        <v>10</v>
      </c>
      <c r="M37" s="15">
        <v>0</v>
      </c>
      <c r="N37" s="15"/>
      <c r="O37" s="15"/>
      <c r="P37" s="15"/>
      <c r="Q37" s="16"/>
      <c r="R37" s="16"/>
      <c r="S37" s="16"/>
      <c r="T37" s="16"/>
      <c r="U37" s="16"/>
      <c r="V37" s="17">
        <v>90</v>
      </c>
      <c r="W37" s="17"/>
      <c r="X37" s="17">
        <v>70</v>
      </c>
      <c r="Y37" s="18">
        <f>I37+J37+K37+L37+M37+N37+O37+P37</f>
        <v>38</v>
      </c>
      <c r="Z37" s="19">
        <f>Q37+R37+S37+T37+U37</f>
        <v>0</v>
      </c>
      <c r="AA37" s="20">
        <f>V37*$V$2+W37*$W$2+X37*$X$2</f>
        <v>37</v>
      </c>
      <c r="AB37" s="21">
        <f>IF((AA37+Z37+Y37)&gt;100,"err ",AA37+Z37+Y37)</f>
        <v>75</v>
      </c>
    </row>
    <row r="38" spans="1:28">
      <c r="A38" s="11" t="s">
        <v>236</v>
      </c>
      <c r="B38" s="11">
        <v>36</v>
      </c>
      <c r="C38" s="13" t="s">
        <v>237</v>
      </c>
      <c r="D38" s="14">
        <f>AB38</f>
        <v>81</v>
      </c>
      <c r="E38" s="12"/>
      <c r="F38" s="12"/>
      <c r="G38" s="12"/>
      <c r="I38" s="15">
        <v>10</v>
      </c>
      <c r="J38" s="15">
        <v>10</v>
      </c>
      <c r="K38" s="15">
        <v>2</v>
      </c>
      <c r="L38" s="15">
        <v>10</v>
      </c>
      <c r="M38" s="15">
        <v>9</v>
      </c>
      <c r="N38" s="15"/>
      <c r="O38" s="15"/>
      <c r="P38" s="15"/>
      <c r="Q38" s="16"/>
      <c r="R38" s="16"/>
      <c r="S38" s="16"/>
      <c r="T38" s="16"/>
      <c r="U38" s="16"/>
      <c r="V38" s="17">
        <v>100</v>
      </c>
      <c r="W38" s="17"/>
      <c r="X38" s="17">
        <v>75</v>
      </c>
      <c r="Y38" s="18">
        <f>I38+J38+K38+L38+M38+N38+O38+P38</f>
        <v>41</v>
      </c>
      <c r="Z38" s="19">
        <f>Q38+R38+S38+T38+U38</f>
        <v>0</v>
      </c>
      <c r="AA38" s="20">
        <f>V38*$V$2+W38*$W$2+X38*$X$2</f>
        <v>40</v>
      </c>
      <c r="AB38" s="21">
        <f>IF((AA38+Z38+Y38)&gt;100,"err ",AA38+Z38+Y38)</f>
        <v>81</v>
      </c>
    </row>
    <row r="39" spans="1:28">
      <c r="A39" s="11" t="s">
        <v>238</v>
      </c>
      <c r="B39" s="11">
        <v>37</v>
      </c>
      <c r="C39" s="13" t="s">
        <v>239</v>
      </c>
      <c r="D39" s="14">
        <f>AB39</f>
        <v>90</v>
      </c>
      <c r="E39" s="12"/>
      <c r="F39" s="12"/>
      <c r="G39" s="12"/>
      <c r="I39" s="15">
        <v>10</v>
      </c>
      <c r="J39" s="15">
        <v>10</v>
      </c>
      <c r="K39" s="15">
        <v>10</v>
      </c>
      <c r="L39" s="15">
        <v>10</v>
      </c>
      <c r="M39" s="15">
        <v>10</v>
      </c>
      <c r="N39" s="15"/>
      <c r="O39" s="15"/>
      <c r="P39" s="15"/>
      <c r="Q39" s="16"/>
      <c r="R39" s="16"/>
      <c r="S39" s="16"/>
      <c r="T39" s="16"/>
      <c r="U39" s="16"/>
      <c r="V39" s="17">
        <v>100</v>
      </c>
      <c r="W39" s="17"/>
      <c r="X39" s="17">
        <v>75</v>
      </c>
      <c r="Y39" s="18">
        <f>I39+J39+K39+L39+M39+N39+O39+P39</f>
        <v>50</v>
      </c>
      <c r="Z39" s="19">
        <f>Q39+R39+S39+T39+U39</f>
        <v>0</v>
      </c>
      <c r="AA39" s="20">
        <f>V39*$V$2+W39*$W$2+X39*$X$2</f>
        <v>40</v>
      </c>
      <c r="AB39" s="21">
        <f>IF((AA39+Z39+Y39)&gt;100,"err ",AA39+Z39+Y39)</f>
        <v>90</v>
      </c>
    </row>
    <row r="40" spans="1:28">
      <c r="A40" s="11" t="s">
        <v>240</v>
      </c>
      <c r="B40" s="11">
        <v>38</v>
      </c>
      <c r="C40" s="13" t="s">
        <v>241</v>
      </c>
      <c r="D40" s="14">
        <f>AB40</f>
        <v>51</v>
      </c>
      <c r="E40" s="12"/>
      <c r="F40" s="12"/>
      <c r="G40" s="12"/>
      <c r="I40" s="15">
        <v>2</v>
      </c>
      <c r="J40" s="15">
        <v>2</v>
      </c>
      <c r="K40" s="15">
        <v>2</v>
      </c>
      <c r="L40" s="15">
        <v>10</v>
      </c>
      <c r="M40" s="15">
        <v>0</v>
      </c>
      <c r="N40" s="15"/>
      <c r="O40" s="15"/>
      <c r="P40" s="15"/>
      <c r="Q40" s="16"/>
      <c r="R40" s="16"/>
      <c r="S40" s="16"/>
      <c r="T40" s="16"/>
      <c r="U40" s="16"/>
      <c r="V40" s="17">
        <v>50</v>
      </c>
      <c r="W40" s="17"/>
      <c r="X40" s="17">
        <v>75</v>
      </c>
      <c r="Y40" s="18">
        <f>I40+J40+K40+L40+M40+N40+O40+P40</f>
        <v>16</v>
      </c>
      <c r="Z40" s="19">
        <f>Q40+R40+S40+T40+U40</f>
        <v>0</v>
      </c>
      <c r="AA40" s="20">
        <f>V40*$V$2+W40*$W$2+X40*$X$2</f>
        <v>35</v>
      </c>
      <c r="AB40" s="21">
        <f>IF((AA40+Z40+Y40)&gt;100,"err ",AA40+Z40+Y40)</f>
        <v>51</v>
      </c>
    </row>
    <row r="41" spans="1:28">
      <c r="A41" s="11" t="s">
        <v>242</v>
      </c>
      <c r="B41" s="11">
        <v>39</v>
      </c>
      <c r="C41" s="13" t="s">
        <v>243</v>
      </c>
      <c r="D41" s="14">
        <f>AB41</f>
        <v>79</v>
      </c>
      <c r="E41" s="12"/>
      <c r="F41" s="12"/>
      <c r="G41" s="12"/>
      <c r="I41" s="15">
        <v>10</v>
      </c>
      <c r="J41" s="15">
        <v>10</v>
      </c>
      <c r="K41" s="15">
        <v>9</v>
      </c>
      <c r="L41" s="15">
        <v>10</v>
      </c>
      <c r="M41" s="15">
        <v>10</v>
      </c>
      <c r="N41" s="15"/>
      <c r="O41" s="15"/>
      <c r="P41" s="15"/>
      <c r="Q41" s="16"/>
      <c r="R41" s="16"/>
      <c r="S41" s="16"/>
      <c r="T41" s="16"/>
      <c r="U41" s="16"/>
      <c r="V41" s="17">
        <v>20</v>
      </c>
      <c r="W41" s="17"/>
      <c r="X41" s="17">
        <v>70</v>
      </c>
      <c r="Y41" s="18">
        <f>I41+J41+K41+L41+M41+N41+O41+P41</f>
        <v>49</v>
      </c>
      <c r="Z41" s="19">
        <f>Q41+R41+S41+T41+U41</f>
        <v>0</v>
      </c>
      <c r="AA41" s="20">
        <f>V41*$V$2+W41*$W$2+X41*$X$2</f>
        <v>30</v>
      </c>
      <c r="AB41" s="21">
        <f>IF((AA41+Z41+Y41)&gt;100,"err ",AA41+Z41+Y41)</f>
        <v>79</v>
      </c>
    </row>
    <row r="42" spans="1:28">
      <c r="A42" s="11" t="s">
        <v>244</v>
      </c>
      <c r="B42" s="11">
        <v>40</v>
      </c>
      <c r="C42" s="13" t="s">
        <v>245</v>
      </c>
      <c r="D42" s="14">
        <f>AB42</f>
        <v>44</v>
      </c>
      <c r="E42" s="12"/>
      <c r="F42" s="12"/>
      <c r="G42" s="12"/>
      <c r="I42" s="15">
        <v>2</v>
      </c>
      <c r="J42" s="15">
        <v>2</v>
      </c>
      <c r="K42" s="15">
        <v>2</v>
      </c>
      <c r="L42" s="15">
        <v>10</v>
      </c>
      <c r="M42" s="15">
        <v>0</v>
      </c>
      <c r="N42" s="15"/>
      <c r="O42" s="15"/>
      <c r="P42" s="15"/>
      <c r="Q42" s="16"/>
      <c r="R42" s="16"/>
      <c r="S42" s="16"/>
      <c r="T42" s="16"/>
      <c r="U42" s="16"/>
      <c r="V42" s="17">
        <v>0</v>
      </c>
      <c r="W42" s="17"/>
      <c r="X42" s="17">
        <v>70</v>
      </c>
      <c r="Y42" s="18">
        <f>I42+J42+K42+L42+M42+N42+O42+P42</f>
        <v>16</v>
      </c>
      <c r="Z42" s="19">
        <f>Q42+R42+S42+T42+U42</f>
        <v>0</v>
      </c>
      <c r="AA42" s="20">
        <f>V42*$V$2+W42*$W$2+X42*$X$2</f>
        <v>28</v>
      </c>
      <c r="AB42" s="21">
        <f>IF((AA42+Z42+Y42)&gt;100,"err ",AA42+Z42+Y42)</f>
        <v>44</v>
      </c>
    </row>
    <row r="43" spans="1:28">
      <c r="A43" s="11" t="s">
        <v>246</v>
      </c>
      <c r="B43" s="11">
        <v>41</v>
      </c>
      <c r="C43" s="13" t="s">
        <v>247</v>
      </c>
      <c r="D43" s="14">
        <f>AB43</f>
        <v>78</v>
      </c>
      <c r="E43" s="12"/>
      <c r="F43" s="12"/>
      <c r="G43" s="12"/>
      <c r="I43" s="15">
        <v>10</v>
      </c>
      <c r="J43" s="15">
        <v>10</v>
      </c>
      <c r="K43" s="15">
        <v>10</v>
      </c>
      <c r="L43" s="15">
        <v>10</v>
      </c>
      <c r="M43" s="15">
        <v>0</v>
      </c>
      <c r="N43" s="15"/>
      <c r="O43" s="15"/>
      <c r="P43" s="15"/>
      <c r="Q43" s="16"/>
      <c r="R43" s="16"/>
      <c r="S43" s="16"/>
      <c r="T43" s="16"/>
      <c r="U43" s="16"/>
      <c r="V43" s="17">
        <v>60</v>
      </c>
      <c r="W43" s="17"/>
      <c r="X43" s="17">
        <v>80</v>
      </c>
      <c r="Y43" s="18">
        <f>I43+J43+K43+L43+M43+N43+O43+P43</f>
        <v>40</v>
      </c>
      <c r="Z43" s="19">
        <f>Q43+R43+S43+T43+U43</f>
        <v>0</v>
      </c>
      <c r="AA43" s="20">
        <f>V43*$V$2+W43*$W$2+X43*$X$2</f>
        <v>38</v>
      </c>
      <c r="AB43" s="21">
        <f>IF((AA43+Z43+Y43)&gt;100,"err ",AA43+Z43+Y43)</f>
        <v>78</v>
      </c>
    </row>
    <row r="44" spans="1:28">
      <c r="A44" s="11" t="s">
        <v>248</v>
      </c>
      <c r="B44" s="11">
        <v>42</v>
      </c>
      <c r="C44" s="13" t="s">
        <v>249</v>
      </c>
      <c r="D44" s="14">
        <f>AB44</f>
        <v>84</v>
      </c>
      <c r="E44" s="12"/>
      <c r="F44" s="12"/>
      <c r="G44" s="12"/>
      <c r="I44" s="15">
        <v>10</v>
      </c>
      <c r="J44" s="15">
        <v>10</v>
      </c>
      <c r="K44" s="15">
        <v>10</v>
      </c>
      <c r="L44" s="15">
        <v>10</v>
      </c>
      <c r="M44" s="15">
        <v>10</v>
      </c>
      <c r="N44" s="15"/>
      <c r="O44" s="15"/>
      <c r="P44" s="15"/>
      <c r="Q44" s="16"/>
      <c r="R44" s="16"/>
      <c r="S44" s="16"/>
      <c r="T44" s="16"/>
      <c r="U44" s="16"/>
      <c r="V44" s="17">
        <v>40</v>
      </c>
      <c r="W44" s="17"/>
      <c r="X44" s="17">
        <v>75</v>
      </c>
      <c r="Y44" s="18">
        <f>I44+J44+K44+L44+M44+N44+O44+P44</f>
        <v>50</v>
      </c>
      <c r="Z44" s="19">
        <f>Q44+R44+S44+T44+U44</f>
        <v>0</v>
      </c>
      <c r="AA44" s="20">
        <f>V44*$V$2+W44*$W$2+X44*$X$2</f>
        <v>34</v>
      </c>
      <c r="AB44" s="21">
        <f>IF((AA44+Z44+Y44)&gt;100,"err ",AA44+Z44+Y44)</f>
        <v>84</v>
      </c>
    </row>
    <row r="45" spans="1:28">
      <c r="A45" s="11" t="s">
        <v>250</v>
      </c>
      <c r="B45" s="11">
        <v>43</v>
      </c>
      <c r="C45" s="13" t="s">
        <v>251</v>
      </c>
      <c r="D45" s="14">
        <f>AB45</f>
        <v>70</v>
      </c>
      <c r="E45" s="12"/>
      <c r="F45" s="12"/>
      <c r="G45" s="12"/>
      <c r="I45" s="15">
        <v>10</v>
      </c>
      <c r="J45" s="15">
        <v>10</v>
      </c>
      <c r="K45" s="15">
        <v>2</v>
      </c>
      <c r="L45" s="15">
        <v>10</v>
      </c>
      <c r="M45" s="15">
        <v>0</v>
      </c>
      <c r="N45" s="15"/>
      <c r="O45" s="15"/>
      <c r="P45" s="15"/>
      <c r="Q45" s="16"/>
      <c r="R45" s="16"/>
      <c r="S45" s="16"/>
      <c r="T45" s="16"/>
      <c r="U45" s="16"/>
      <c r="V45" s="17">
        <v>100</v>
      </c>
      <c r="W45" s="17"/>
      <c r="X45" s="17">
        <v>70</v>
      </c>
      <c r="Y45" s="18">
        <f>I45+J45+K45+L45+M45+N45+O45+P45</f>
        <v>32</v>
      </c>
      <c r="Z45" s="19">
        <f>Q45+R45+S45+T45+U45</f>
        <v>0</v>
      </c>
      <c r="AA45" s="20">
        <f>V45*$V$2+W45*$W$2+X45*$X$2</f>
        <v>38</v>
      </c>
      <c r="AB45" s="21">
        <f>IF((AA45+Z45+Y45)&gt;100,"err ",AA45+Z45+Y45)</f>
        <v>70</v>
      </c>
    </row>
    <row r="46" spans="1:28">
      <c r="A46" s="11" t="s">
        <v>252</v>
      </c>
      <c r="B46" s="11">
        <v>44</v>
      </c>
      <c r="C46" s="13" t="s">
        <v>253</v>
      </c>
      <c r="D46" s="14">
        <f>AB46</f>
        <v>60</v>
      </c>
      <c r="E46" s="12"/>
      <c r="F46" s="12"/>
      <c r="G46" s="12"/>
      <c r="I46" s="15">
        <v>10</v>
      </c>
      <c r="J46" s="15">
        <v>2</v>
      </c>
      <c r="K46" s="15">
        <v>2</v>
      </c>
      <c r="L46" s="15">
        <v>10</v>
      </c>
      <c r="M46" s="15">
        <v>0</v>
      </c>
      <c r="N46" s="15"/>
      <c r="O46" s="15"/>
      <c r="P46" s="15"/>
      <c r="Q46" s="16"/>
      <c r="R46" s="16"/>
      <c r="S46" s="16"/>
      <c r="T46" s="16"/>
      <c r="U46" s="16"/>
      <c r="V46" s="17">
        <v>40</v>
      </c>
      <c r="W46" s="17"/>
      <c r="X46" s="17">
        <v>80</v>
      </c>
      <c r="Y46" s="18">
        <f>I46+J46+K46+L46+M46+N46+O46+P46</f>
        <v>24</v>
      </c>
      <c r="Z46" s="19">
        <f>Q46+R46+S46+T46+U46</f>
        <v>0</v>
      </c>
      <c r="AA46" s="20">
        <f>V46*$V$2+W46*$W$2+X46*$X$2</f>
        <v>36</v>
      </c>
      <c r="AB46" s="21">
        <f>IF((AA46+Z46+Y46)&gt;100,"err ",AA46+Z46+Y46)</f>
        <v>60</v>
      </c>
    </row>
    <row r="47" spans="1:28">
      <c r="A47" s="11" t="s">
        <v>254</v>
      </c>
      <c r="B47" s="11">
        <v>45</v>
      </c>
      <c r="C47" s="13" t="s">
        <v>255</v>
      </c>
      <c r="D47" s="14">
        <f>AB47</f>
        <v>76</v>
      </c>
      <c r="E47" s="12"/>
      <c r="F47" s="12"/>
      <c r="G47" s="12"/>
      <c r="I47" s="15">
        <v>10</v>
      </c>
      <c r="J47" s="15">
        <v>10</v>
      </c>
      <c r="K47" s="15">
        <v>9</v>
      </c>
      <c r="L47" s="15">
        <v>10</v>
      </c>
      <c r="M47" s="15">
        <v>0</v>
      </c>
      <c r="N47" s="15"/>
      <c r="O47" s="15"/>
      <c r="P47" s="15"/>
      <c r="Q47" s="16"/>
      <c r="R47" s="16"/>
      <c r="S47" s="16"/>
      <c r="T47" s="16"/>
      <c r="U47" s="16"/>
      <c r="V47" s="17">
        <v>70</v>
      </c>
      <c r="W47" s="17"/>
      <c r="X47" s="17">
        <v>75</v>
      </c>
      <c r="Y47" s="18">
        <f>I47+J47+K47+L47+M47+N47+O47+P47</f>
        <v>39</v>
      </c>
      <c r="Z47" s="19">
        <f>Q47+R47+S47+T47+U47</f>
        <v>0</v>
      </c>
      <c r="AA47" s="20">
        <f>V47*$V$2+W47*$W$2+X47*$X$2</f>
        <v>37</v>
      </c>
      <c r="AB47" s="21">
        <f>IF((AA47+Z47+Y47)&gt;100,"err ",AA47+Z47+Y47)</f>
        <v>76</v>
      </c>
    </row>
    <row r="48" spans="1:28">
      <c r="A48" s="11" t="s">
        <v>256</v>
      </c>
      <c r="B48" s="11">
        <v>46</v>
      </c>
      <c r="C48" s="13" t="s">
        <v>257</v>
      </c>
      <c r="D48" s="14">
        <f>AB48</f>
        <v>94</v>
      </c>
      <c r="E48" s="12"/>
      <c r="F48" s="12"/>
      <c r="G48" s="12"/>
      <c r="I48" s="15">
        <v>10</v>
      </c>
      <c r="J48" s="15">
        <v>10</v>
      </c>
      <c r="K48" s="15">
        <v>10</v>
      </c>
      <c r="L48" s="15">
        <v>10</v>
      </c>
      <c r="M48" s="15">
        <v>10</v>
      </c>
      <c r="N48" s="15"/>
      <c r="O48" s="15"/>
      <c r="P48" s="15"/>
      <c r="Q48" s="16"/>
      <c r="R48" s="16"/>
      <c r="S48" s="16"/>
      <c r="T48" s="16"/>
      <c r="U48" s="16"/>
      <c r="V48" s="17">
        <v>100</v>
      </c>
      <c r="W48" s="17"/>
      <c r="X48" s="17">
        <v>85</v>
      </c>
      <c r="Y48" s="18">
        <f>I48+J48+K48+L48+M48+N48+O48+P48</f>
        <v>50</v>
      </c>
      <c r="Z48" s="19">
        <f>Q48+R48+S48+T48+U48</f>
        <v>0</v>
      </c>
      <c r="AA48" s="20">
        <f>V48*$V$2+W48*$W$2+X48*$X$2</f>
        <v>44</v>
      </c>
      <c r="AB48" s="21">
        <f>IF((AA48+Z48+Y48)&gt;100,"err ",AA48+Z48+Y48)</f>
        <v>94</v>
      </c>
    </row>
    <row r="49" spans="1:28">
      <c r="A49" s="11" t="s">
        <v>258</v>
      </c>
      <c r="B49" s="11">
        <v>47</v>
      </c>
      <c r="C49" s="13" t="s">
        <v>259</v>
      </c>
      <c r="D49" s="14">
        <f>AB49</f>
        <v>85</v>
      </c>
      <c r="E49" s="12"/>
      <c r="F49" s="12"/>
      <c r="G49" s="12"/>
      <c r="I49" s="15">
        <v>10</v>
      </c>
      <c r="J49" s="15">
        <v>10</v>
      </c>
      <c r="K49" s="15">
        <v>10</v>
      </c>
      <c r="L49" s="15">
        <v>10</v>
      </c>
      <c r="M49" s="15">
        <v>5</v>
      </c>
      <c r="N49" s="15"/>
      <c r="O49" s="15"/>
      <c r="P49" s="15"/>
      <c r="Q49" s="16"/>
      <c r="R49" s="16"/>
      <c r="S49" s="16"/>
      <c r="T49" s="16"/>
      <c r="U49" s="16"/>
      <c r="V49" s="17">
        <v>60</v>
      </c>
      <c r="W49" s="17"/>
      <c r="X49" s="17">
        <v>85</v>
      </c>
      <c r="Y49" s="18">
        <f>I49+J49+K49+L49+M49+N49+O49+P49</f>
        <v>45</v>
      </c>
      <c r="Z49" s="19">
        <f>Q49+R49+S49+T49+U49</f>
        <v>0</v>
      </c>
      <c r="AA49" s="20">
        <f>V49*$V$2+W49*$W$2+X49*$X$2</f>
        <v>40</v>
      </c>
      <c r="AB49" s="21">
        <f>IF((AA49+Z49+Y49)&gt;100,"err ",AA49+Z49+Y49)</f>
        <v>85</v>
      </c>
    </row>
    <row r="50" spans="1:28">
      <c r="A50" s="11" t="s">
        <v>260</v>
      </c>
      <c r="B50" s="11">
        <v>48</v>
      </c>
      <c r="C50" s="13" t="s">
        <v>261</v>
      </c>
      <c r="D50" s="14">
        <f>AB50</f>
        <v>86</v>
      </c>
      <c r="E50" s="12"/>
      <c r="F50" s="12"/>
      <c r="G50" s="12"/>
      <c r="I50" s="15">
        <v>10</v>
      </c>
      <c r="J50" s="15">
        <v>10</v>
      </c>
      <c r="K50" s="15">
        <v>9</v>
      </c>
      <c r="L50" s="15">
        <v>10</v>
      </c>
      <c r="M50" s="15">
        <v>9</v>
      </c>
      <c r="N50" s="15"/>
      <c r="O50" s="15"/>
      <c r="P50" s="15"/>
      <c r="Q50" s="16"/>
      <c r="R50" s="16"/>
      <c r="S50" s="16"/>
      <c r="T50" s="16"/>
      <c r="U50" s="16"/>
      <c r="V50" s="17">
        <v>100</v>
      </c>
      <c r="W50" s="17"/>
      <c r="X50" s="17">
        <v>70</v>
      </c>
      <c r="Y50" s="18">
        <f>I50+J50+K50+L50+M50+N50+O50+P50</f>
        <v>48</v>
      </c>
      <c r="Z50" s="19">
        <f>Q50+R50+S50+T50+U50</f>
        <v>0</v>
      </c>
      <c r="AA50" s="20">
        <f>V50*$V$2+W50*$W$2+X50*$X$2</f>
        <v>38</v>
      </c>
      <c r="AB50" s="21">
        <f>IF((AA50+Z50+Y50)&gt;100,"err ",AA50+Z50+Y50)</f>
        <v>86</v>
      </c>
    </row>
    <row r="51" spans="1:28">
      <c r="A51" s="11" t="s">
        <v>262</v>
      </c>
      <c r="B51" s="11">
        <v>49</v>
      </c>
      <c r="C51" s="13" t="s">
        <v>263</v>
      </c>
      <c r="D51" s="14">
        <f>AB51</f>
        <v>91</v>
      </c>
      <c r="E51" s="12"/>
      <c r="F51" s="12"/>
      <c r="G51" s="12"/>
      <c r="I51" s="15">
        <v>10</v>
      </c>
      <c r="J51" s="15">
        <v>10</v>
      </c>
      <c r="K51" s="15">
        <v>9</v>
      </c>
      <c r="L51" s="15">
        <v>10</v>
      </c>
      <c r="M51" s="15">
        <v>10</v>
      </c>
      <c r="N51" s="15"/>
      <c r="O51" s="15"/>
      <c r="P51" s="15"/>
      <c r="Q51" s="16"/>
      <c r="R51" s="16"/>
      <c r="S51" s="16"/>
      <c r="T51" s="16"/>
      <c r="U51" s="16"/>
      <c r="V51" s="17">
        <v>100</v>
      </c>
      <c r="W51" s="17"/>
      <c r="X51" s="17">
        <v>80</v>
      </c>
      <c r="Y51" s="18">
        <f>I51+J51+K51+L51+M51+N51+O51+P51</f>
        <v>49</v>
      </c>
      <c r="Z51" s="19">
        <f>Q51+R51+S51+T51+U51</f>
        <v>0</v>
      </c>
      <c r="AA51" s="20">
        <f>V51*$V$2+W51*$W$2+X51*$X$2</f>
        <v>42</v>
      </c>
      <c r="AB51" s="21">
        <f>IF((AA51+Z51+Y51)&gt;100,"err ",AA51+Z51+Y51)</f>
        <v>91</v>
      </c>
    </row>
  </sheetData>
  <sheetProtection password="E1ED" sheet="1" objects="1" scenarios="1"/>
  <dataValidations count="50">
    <dataValidation type="whole" allowBlank="1" showInputMessage="1" showErrorMessage="1" errorTitle="Valor fuera de rango" error="Ingrese un valor correcto" sqref="I3:U3" xr:uid="{00000000-0002-0000-0200-000000000000}">
      <formula1>0</formula1>
      <formula2>I2</formula2>
    </dataValidation>
    <dataValidation type="whole" allowBlank="1" showInputMessage="1" showErrorMessage="1" errorTitle="Valor fuera de rango" error="Ingrese un valor correcto" sqref="V3:X51 D3:D51" xr:uid="{00000000-0002-0000-02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2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2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2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2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2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2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2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2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2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2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2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2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2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2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2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2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2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2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2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2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200-000065010000}">
      <formula1>0</formula1>
      <formula2>I2</formula2>
    </dataValidation>
    <dataValidation type="whole" allowBlank="1" showInputMessage="1" showErrorMessage="1" errorTitle="Valor fuera de rango" error="Ingrese un valor correcto" sqref="I25:U25" xr:uid="{00000000-0002-0000-0200-000076010000}">
      <formula1>0</formula1>
      <formula2>I2</formula2>
    </dataValidation>
    <dataValidation type="whole" allowBlank="1" showInputMessage="1" showErrorMessage="1" errorTitle="Valor fuera de rango" error="Ingrese un valor correcto" sqref="I26:U26" xr:uid="{00000000-0002-0000-0200-000087010000}">
      <formula1>0</formula1>
      <formula2>I2</formula2>
    </dataValidation>
    <dataValidation type="whole" allowBlank="1" showInputMessage="1" showErrorMessage="1" errorTitle="Valor fuera de rango" error="Ingrese un valor correcto" sqref="I27:U27" xr:uid="{00000000-0002-0000-0200-000098010000}">
      <formula1>0</formula1>
      <formula2>I2</formula2>
    </dataValidation>
    <dataValidation type="whole" allowBlank="1" showInputMessage="1" showErrorMessage="1" errorTitle="Valor fuera de rango" error="Ingrese un valor correcto" sqref="I28:U28" xr:uid="{00000000-0002-0000-0200-0000A9010000}">
      <formula1>0</formula1>
      <formula2>I2</formula2>
    </dataValidation>
    <dataValidation type="whole" allowBlank="1" showInputMessage="1" showErrorMessage="1" errorTitle="Valor fuera de rango" error="Ingrese un valor correcto" sqref="I29:U29" xr:uid="{00000000-0002-0000-0200-0000BA010000}">
      <formula1>0</formula1>
      <formula2>I2</formula2>
    </dataValidation>
    <dataValidation type="whole" allowBlank="1" showInputMessage="1" showErrorMessage="1" errorTitle="Valor fuera de rango" error="Ingrese un valor correcto" sqref="I30:U30" xr:uid="{00000000-0002-0000-0200-0000CB010000}">
      <formula1>0</formula1>
      <formula2>I2</formula2>
    </dataValidation>
    <dataValidation type="whole" allowBlank="1" showInputMessage="1" showErrorMessage="1" errorTitle="Valor fuera de rango" error="Ingrese un valor correcto" sqref="I31:U31" xr:uid="{00000000-0002-0000-0200-0000DC010000}">
      <formula1>0</formula1>
      <formula2>I2</formula2>
    </dataValidation>
    <dataValidation type="whole" allowBlank="1" showInputMessage="1" showErrorMessage="1" errorTitle="Valor fuera de rango" error="Ingrese un valor correcto" sqref="I32:U32" xr:uid="{00000000-0002-0000-0200-0000ED010000}">
      <formula1>0</formula1>
      <formula2>I2</formula2>
    </dataValidation>
    <dataValidation type="whole" allowBlank="1" showInputMessage="1" showErrorMessage="1" errorTitle="Valor fuera de rango" error="Ingrese un valor correcto" sqref="I33:U33" xr:uid="{00000000-0002-0000-0200-0000FE010000}">
      <formula1>0</formula1>
      <formula2>I2</formula2>
    </dataValidation>
    <dataValidation type="whole" allowBlank="1" showInputMessage="1" showErrorMessage="1" errorTitle="Valor fuera de rango" error="Ingrese un valor correcto" sqref="I34:U34" xr:uid="{00000000-0002-0000-0200-00000F020000}">
      <formula1>0</formula1>
      <formula2>I2</formula2>
    </dataValidation>
    <dataValidation type="whole" allowBlank="1" showInputMessage="1" showErrorMessage="1" errorTitle="Valor fuera de rango" error="Ingrese un valor correcto" sqref="I35:U35" xr:uid="{00000000-0002-0000-0200-000020020000}">
      <formula1>0</formula1>
      <formula2>I2</formula2>
    </dataValidation>
    <dataValidation type="whole" allowBlank="1" showInputMessage="1" showErrorMessage="1" errorTitle="Valor fuera de rango" error="Ingrese un valor correcto" sqref="I36:U36" xr:uid="{00000000-0002-0000-0200-000031020000}">
      <formula1>0</formula1>
      <formula2>I2</formula2>
    </dataValidation>
    <dataValidation type="whole" allowBlank="1" showInputMessage="1" showErrorMessage="1" errorTitle="Valor fuera de rango" error="Ingrese un valor correcto" sqref="I37:U37" xr:uid="{00000000-0002-0000-0200-000042020000}">
      <formula1>0</formula1>
      <formula2>I2</formula2>
    </dataValidation>
    <dataValidation type="whole" allowBlank="1" showInputMessage="1" showErrorMessage="1" errorTitle="Valor fuera de rango" error="Ingrese un valor correcto" sqref="I38:U38" xr:uid="{00000000-0002-0000-0200-000053020000}">
      <formula1>0</formula1>
      <formula2>I2</formula2>
    </dataValidation>
    <dataValidation type="whole" allowBlank="1" showInputMessage="1" showErrorMessage="1" errorTitle="Valor fuera de rango" error="Ingrese un valor correcto" sqref="I39:U39" xr:uid="{00000000-0002-0000-0200-000064020000}">
      <formula1>0</formula1>
      <formula2>I2</formula2>
    </dataValidation>
    <dataValidation type="whole" allowBlank="1" showInputMessage="1" showErrorMessage="1" errorTitle="Valor fuera de rango" error="Ingrese un valor correcto" sqref="I40:U40" xr:uid="{00000000-0002-0000-0200-000075020000}">
      <formula1>0</formula1>
      <formula2>I2</formula2>
    </dataValidation>
    <dataValidation type="whole" allowBlank="1" showInputMessage="1" showErrorMessage="1" errorTitle="Valor fuera de rango" error="Ingrese un valor correcto" sqref="I41:U41" xr:uid="{00000000-0002-0000-0200-000086020000}">
      <formula1>0</formula1>
      <formula2>I2</formula2>
    </dataValidation>
    <dataValidation type="whole" allowBlank="1" showInputMessage="1" showErrorMessage="1" errorTitle="Valor fuera de rango" error="Ingrese un valor correcto" sqref="I42:U42" xr:uid="{00000000-0002-0000-0200-000097020000}">
      <formula1>0</formula1>
      <formula2>I2</formula2>
    </dataValidation>
    <dataValidation type="whole" allowBlank="1" showInputMessage="1" showErrorMessage="1" errorTitle="Valor fuera de rango" error="Ingrese un valor correcto" sqref="I43:U43" xr:uid="{00000000-0002-0000-0200-0000A8020000}">
      <formula1>0</formula1>
      <formula2>I2</formula2>
    </dataValidation>
    <dataValidation type="whole" allowBlank="1" showInputMessage="1" showErrorMessage="1" errorTitle="Valor fuera de rango" error="Ingrese un valor correcto" sqref="I44:U44" xr:uid="{00000000-0002-0000-0200-0000B9020000}">
      <formula1>0</formula1>
      <formula2>I2</formula2>
    </dataValidation>
    <dataValidation type="whole" allowBlank="1" showInputMessage="1" showErrorMessage="1" errorTitle="Valor fuera de rango" error="Ingrese un valor correcto" sqref="I45:U45" xr:uid="{00000000-0002-0000-0200-0000CA020000}">
      <formula1>0</formula1>
      <formula2>I2</formula2>
    </dataValidation>
    <dataValidation type="whole" allowBlank="1" showInputMessage="1" showErrorMessage="1" errorTitle="Valor fuera de rango" error="Ingrese un valor correcto" sqref="I46:U46" xr:uid="{00000000-0002-0000-0200-0000DB020000}">
      <formula1>0</formula1>
      <formula2>I2</formula2>
    </dataValidation>
    <dataValidation type="whole" allowBlank="1" showInputMessage="1" showErrorMessage="1" errorTitle="Valor fuera de rango" error="Ingrese un valor correcto" sqref="I47:U47" xr:uid="{00000000-0002-0000-0200-0000EC020000}">
      <formula1>0</formula1>
      <formula2>I2</formula2>
    </dataValidation>
    <dataValidation type="whole" allowBlank="1" showInputMessage="1" showErrorMessage="1" errorTitle="Valor fuera de rango" error="Ingrese un valor correcto" sqref="I48:U48" xr:uid="{00000000-0002-0000-0200-0000FD020000}">
      <formula1>0</formula1>
      <formula2>I2</formula2>
    </dataValidation>
    <dataValidation type="whole" allowBlank="1" showInputMessage="1" showErrorMessage="1" errorTitle="Valor fuera de rango" error="Ingrese un valor correcto" sqref="I49:U49" xr:uid="{00000000-0002-0000-0200-00000E030000}">
      <formula1>0</formula1>
      <formula2>I2</formula2>
    </dataValidation>
    <dataValidation type="whole" allowBlank="1" showInputMessage="1" showErrorMessage="1" errorTitle="Valor fuera de rango" error="Ingrese un valor correcto" sqref="I50:U50" xr:uid="{00000000-0002-0000-0200-00001F030000}">
      <formula1>0</formula1>
      <formula2>I2</formula2>
    </dataValidation>
    <dataValidation type="whole" allowBlank="1" showInputMessage="1" showErrorMessage="1" errorTitle="Valor fuera de rango" error="Ingrese un valor correcto" sqref="I51:U51" xr:uid="{00000000-0002-0000-0200-000030030000}">
      <formula1>0</formula1>
      <formula2>I2</formula2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19"/>
  <sheetViews>
    <sheetView workbookViewId="0">
      <selection activeCell="X5" sqref="X5"/>
    </sheetView>
  </sheetViews>
  <sheetFormatPr defaultColWidth="11.42578125" defaultRowHeight="15"/>
  <cols>
    <col min="1" max="2" width="7" bestFit="1" customWidth="1"/>
    <col min="3" max="3" width="34.71093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264</v>
      </c>
      <c r="C1" s="1" t="s">
        <v>265</v>
      </c>
      <c r="D1" s="4" t="s">
        <v>266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267</v>
      </c>
      <c r="B3" s="11">
        <v>1</v>
      </c>
      <c r="C3" s="13" t="s">
        <v>268</v>
      </c>
      <c r="D3" s="14">
        <f>AB3</f>
        <v>88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70</v>
      </c>
      <c r="Y3" s="18">
        <f>I3+J3+K3+L3+M3+N3+O3+P3</f>
        <v>50</v>
      </c>
      <c r="Z3" s="19">
        <f>Q3+R3+S3+T3+U3</f>
        <v>0</v>
      </c>
      <c r="AA3" s="20">
        <f>V3*$V$2+W3*$W$2+X3*$X$2</f>
        <v>38</v>
      </c>
      <c r="AB3" s="21">
        <f>IF((AA3+Z3+Y3)&gt;100,"err ",AA3+Z3+Y3)</f>
        <v>88</v>
      </c>
    </row>
    <row r="4" spans="1:28">
      <c r="A4" s="11" t="s">
        <v>269</v>
      </c>
      <c r="B4" s="11">
        <v>2</v>
      </c>
      <c r="C4" s="13" t="s">
        <v>270</v>
      </c>
      <c r="D4" s="14">
        <f>AB4</f>
        <v>84</v>
      </c>
      <c r="E4" s="12"/>
      <c r="F4" s="12"/>
      <c r="G4" s="12"/>
      <c r="I4" s="15">
        <v>10</v>
      </c>
      <c r="J4" s="15">
        <v>10</v>
      </c>
      <c r="K4" s="15">
        <v>2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80</v>
      </c>
      <c r="Y4" s="18">
        <f>I4+J4+K4+L4+M4+N4+O4+P4</f>
        <v>42</v>
      </c>
      <c r="Z4" s="19">
        <f>Q4+R4+S4+T4+U4</f>
        <v>0</v>
      </c>
      <c r="AA4" s="20">
        <f>V4*$V$2+W4*$W$2+X4*$X$2</f>
        <v>42</v>
      </c>
      <c r="AB4" s="21">
        <f>IF((AA4+Z4+Y4)&gt;100,"err ",AA4+Z4+Y4)</f>
        <v>84</v>
      </c>
    </row>
    <row r="5" spans="1:28">
      <c r="A5" s="11" t="s">
        <v>271</v>
      </c>
      <c r="B5" s="11">
        <v>3</v>
      </c>
      <c r="C5" s="13" t="s">
        <v>272</v>
      </c>
      <c r="D5" s="14">
        <f>AB5</f>
        <v>74</v>
      </c>
      <c r="E5" s="12"/>
      <c r="F5" s="12"/>
      <c r="G5" s="12"/>
      <c r="I5" s="15">
        <v>10</v>
      </c>
      <c r="J5" s="15">
        <v>2</v>
      </c>
      <c r="K5" s="15">
        <v>2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75</v>
      </c>
      <c r="Y5" s="18">
        <f>I5+J5+K5+L5+M5+N5+O5+P5</f>
        <v>34</v>
      </c>
      <c r="Z5" s="19">
        <f>Q5+R5+S5+T5+U5</f>
        <v>0</v>
      </c>
      <c r="AA5" s="20">
        <f>V5*$V$2+W5*$W$2+X5*$X$2</f>
        <v>40</v>
      </c>
      <c r="AB5" s="21">
        <f>IF((AA5+Z5+Y5)&gt;100,"err ",AA5+Z5+Y5)</f>
        <v>74</v>
      </c>
    </row>
    <row r="6" spans="1:28">
      <c r="A6" s="11" t="s">
        <v>273</v>
      </c>
      <c r="B6" s="11">
        <v>4</v>
      </c>
      <c r="C6" s="13" t="s">
        <v>274</v>
      </c>
      <c r="D6" s="14">
        <f>AB6</f>
        <v>88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70</v>
      </c>
      <c r="Y6" s="18">
        <f>I6+J6+K6+L6+M6+N6+O6+P6</f>
        <v>50</v>
      </c>
      <c r="Z6" s="19">
        <f>Q6+R6+S6+T6+U6</f>
        <v>0</v>
      </c>
      <c r="AA6" s="20">
        <f>V6*$V$2+W6*$W$2+X6*$X$2</f>
        <v>38</v>
      </c>
      <c r="AB6" s="21">
        <f>IF((AA6+Z6+Y6)&gt;100,"err ",AA6+Z6+Y6)</f>
        <v>88</v>
      </c>
    </row>
    <row r="7" spans="1:28">
      <c r="A7" s="11" t="s">
        <v>275</v>
      </c>
      <c r="B7" s="11">
        <v>5</v>
      </c>
      <c r="C7" s="13" t="s">
        <v>276</v>
      </c>
      <c r="D7" s="14">
        <f>AB7</f>
        <v>80</v>
      </c>
      <c r="E7" s="12"/>
      <c r="F7" s="12"/>
      <c r="G7" s="12"/>
      <c r="I7" s="15">
        <v>10</v>
      </c>
      <c r="J7" s="15">
        <v>10</v>
      </c>
      <c r="K7" s="15">
        <v>2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70</v>
      </c>
      <c r="Y7" s="18">
        <f>I7+J7+K7+L7+M7+N7+O7+P7</f>
        <v>42</v>
      </c>
      <c r="Z7" s="19">
        <f>Q7+R7+S7+T7+U7</f>
        <v>0</v>
      </c>
      <c r="AA7" s="20">
        <f>V7*$V$2+W7*$W$2+X7*$X$2</f>
        <v>38</v>
      </c>
      <c r="AB7" s="21">
        <f>IF((AA7+Z7+Y7)&gt;100,"err ",AA7+Z7+Y7)</f>
        <v>80</v>
      </c>
    </row>
    <row r="8" spans="1:28">
      <c r="A8" s="11" t="s">
        <v>277</v>
      </c>
      <c r="B8" s="11">
        <v>6</v>
      </c>
      <c r="C8" s="13" t="s">
        <v>278</v>
      </c>
      <c r="D8" s="14">
        <f>AB8</f>
        <v>78</v>
      </c>
      <c r="E8" s="12"/>
      <c r="F8" s="12"/>
      <c r="G8" s="12"/>
      <c r="I8" s="15">
        <v>10</v>
      </c>
      <c r="J8" s="15">
        <v>2</v>
      </c>
      <c r="K8" s="15">
        <v>2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85</v>
      </c>
      <c r="Y8" s="18">
        <f>I8+J8+K8+L8+M8+N8+O8+P8</f>
        <v>34</v>
      </c>
      <c r="Z8" s="19">
        <f>Q8+R8+S8+T8+U8</f>
        <v>0</v>
      </c>
      <c r="AA8" s="20">
        <f>V8*$V$2+W8*$W$2+X8*$X$2</f>
        <v>44</v>
      </c>
      <c r="AB8" s="21">
        <f>IF((AA8+Z8+Y8)&gt;100,"err ",AA8+Z8+Y8)</f>
        <v>78</v>
      </c>
    </row>
    <row r="9" spans="1:28">
      <c r="A9" s="11" t="s">
        <v>279</v>
      </c>
      <c r="B9" s="11">
        <v>7</v>
      </c>
      <c r="C9" s="13" t="s">
        <v>280</v>
      </c>
      <c r="D9" s="14">
        <f>AB9</f>
        <v>94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85</v>
      </c>
      <c r="Y9" s="18">
        <f>I9+J9+K9+L9+M9+N9+O9+P9</f>
        <v>50</v>
      </c>
      <c r="Z9" s="19">
        <f>Q9+R9+S9+T9+U9</f>
        <v>0</v>
      </c>
      <c r="AA9" s="20">
        <f>V9*$V$2+W9*$W$2+X9*$X$2</f>
        <v>44</v>
      </c>
      <c r="AB9" s="21">
        <f>IF((AA9+Z9+Y9)&gt;100,"err ",AA9+Z9+Y9)</f>
        <v>94</v>
      </c>
    </row>
    <row r="10" spans="1:28">
      <c r="A10" s="11" t="s">
        <v>281</v>
      </c>
      <c r="B10" s="11">
        <v>8</v>
      </c>
      <c r="C10" s="13" t="s">
        <v>282</v>
      </c>
      <c r="D10" s="14">
        <f>AB10</f>
        <v>86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65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36</v>
      </c>
      <c r="AB10" s="21">
        <f>IF((AA10+Z10+Y10)&gt;100,"err ",AA10+Z10+Y10)</f>
        <v>86</v>
      </c>
    </row>
    <row r="11" spans="1:28">
      <c r="A11" s="11" t="s">
        <v>283</v>
      </c>
      <c r="B11" s="11">
        <v>9</v>
      </c>
      <c r="C11" s="13" t="s">
        <v>284</v>
      </c>
      <c r="D11" s="14">
        <f>AB11</f>
        <v>94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85</v>
      </c>
      <c r="Y11" s="18">
        <f>I11+J11+K11+L11+M11+N11+O11+P11</f>
        <v>50</v>
      </c>
      <c r="Z11" s="19">
        <f>Q11+R11+S11+T11+U11</f>
        <v>0</v>
      </c>
      <c r="AA11" s="20">
        <f>V11*$V$2+W11*$W$2+X11*$X$2</f>
        <v>44</v>
      </c>
      <c r="AB11" s="21">
        <f>IF((AA11+Z11+Y11)&gt;100,"err ",AA11+Z11+Y11)</f>
        <v>94</v>
      </c>
    </row>
    <row r="12" spans="1:28">
      <c r="A12" s="11" t="s">
        <v>285</v>
      </c>
      <c r="B12" s="11">
        <v>10</v>
      </c>
      <c r="C12" s="13" t="s">
        <v>286</v>
      </c>
      <c r="D12" s="14">
        <f>AB12</f>
        <v>94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85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44</v>
      </c>
      <c r="AB12" s="21">
        <f>IF((AA12+Z12+Y12)&gt;100,"err ",AA12+Z12+Y12)</f>
        <v>94</v>
      </c>
    </row>
    <row r="13" spans="1:28">
      <c r="A13" s="11" t="s">
        <v>287</v>
      </c>
      <c r="B13" s="11">
        <v>11</v>
      </c>
      <c r="C13" s="13" t="s">
        <v>288</v>
      </c>
      <c r="D13" s="14">
        <f>AB13</f>
        <v>84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60</v>
      </c>
      <c r="Y13" s="18">
        <f>I13+J13+K13+L13+M13+N13+O13+P13</f>
        <v>50</v>
      </c>
      <c r="Z13" s="19">
        <f>Q13+R13+S13+T13+U13</f>
        <v>0</v>
      </c>
      <c r="AA13" s="20">
        <f>V13*$V$2+W13*$W$2+X13*$X$2</f>
        <v>34</v>
      </c>
      <c r="AB13" s="21">
        <f>IF((AA13+Z13+Y13)&gt;100,"err ",AA13+Z13+Y13)</f>
        <v>84</v>
      </c>
    </row>
    <row r="14" spans="1:28">
      <c r="A14" s="11" t="s">
        <v>289</v>
      </c>
      <c r="B14" s="11">
        <v>12</v>
      </c>
      <c r="C14" s="13" t="s">
        <v>290</v>
      </c>
      <c r="D14" s="14">
        <f>AB14</f>
        <v>88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70</v>
      </c>
      <c r="Y14" s="18">
        <f>I14+J14+K14+L14+M14+N14+O14+P14</f>
        <v>50</v>
      </c>
      <c r="Z14" s="19">
        <f>Q14+R14+S14+T14+U14</f>
        <v>0</v>
      </c>
      <c r="AA14" s="20">
        <f>V14*$V$2+W14*$W$2+X14*$X$2</f>
        <v>38</v>
      </c>
      <c r="AB14" s="21">
        <f>IF((AA14+Z14+Y14)&gt;100,"err ",AA14+Z14+Y14)</f>
        <v>88</v>
      </c>
    </row>
    <row r="15" spans="1:28">
      <c r="A15" s="11" t="s">
        <v>291</v>
      </c>
      <c r="B15" s="11">
        <v>13</v>
      </c>
      <c r="C15" s="13" t="s">
        <v>292</v>
      </c>
      <c r="D15" s="14">
        <f>AB15</f>
        <v>94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85</v>
      </c>
      <c r="Y15" s="18">
        <f>I15+J15+K15+L15+M15+N15+O15+P15</f>
        <v>50</v>
      </c>
      <c r="Z15" s="19">
        <f>Q15+R15+S15+T15+U15</f>
        <v>0</v>
      </c>
      <c r="AA15" s="20">
        <f>V15*$V$2+W15*$W$2+X15*$X$2</f>
        <v>44</v>
      </c>
      <c r="AB15" s="21">
        <f>IF((AA15+Z15+Y15)&gt;100,"err ",AA15+Z15+Y15)</f>
        <v>94</v>
      </c>
    </row>
    <row r="16" spans="1:28">
      <c r="A16" s="11" t="s">
        <v>293</v>
      </c>
      <c r="B16" s="11">
        <v>14</v>
      </c>
      <c r="C16" s="13" t="s">
        <v>294</v>
      </c>
      <c r="D16" s="14">
        <f>AB16</f>
        <v>90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75</v>
      </c>
      <c r="Y16" s="18">
        <f>I16+J16+K16+L16+M16+N16+O16+P16</f>
        <v>50</v>
      </c>
      <c r="Z16" s="19">
        <f>Q16+R16+S16+T16+U16</f>
        <v>0</v>
      </c>
      <c r="AA16" s="20">
        <f>V16*$V$2+W16*$W$2+X16*$X$2</f>
        <v>40</v>
      </c>
      <c r="AB16" s="21">
        <f>IF((AA16+Z16+Y16)&gt;100,"err ",AA16+Z16+Y16)</f>
        <v>90</v>
      </c>
    </row>
    <row r="17" spans="1:28">
      <c r="A17" s="11" t="s">
        <v>295</v>
      </c>
      <c r="B17" s="11">
        <v>15</v>
      </c>
      <c r="C17" s="13" t="s">
        <v>296</v>
      </c>
      <c r="D17" s="14">
        <f>AB17</f>
        <v>84</v>
      </c>
      <c r="E17" s="12"/>
      <c r="F17" s="12"/>
      <c r="G17" s="12"/>
      <c r="I17" s="15">
        <v>10</v>
      </c>
      <c r="J17" s="15">
        <v>10</v>
      </c>
      <c r="K17" s="15">
        <v>2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80</v>
      </c>
      <c r="Y17" s="18">
        <f>I17+J17+K17+L17+M17+N17+O17+P17</f>
        <v>42</v>
      </c>
      <c r="Z17" s="19">
        <f>Q17+R17+S17+T17+U17</f>
        <v>0</v>
      </c>
      <c r="AA17" s="20">
        <f>V17*$V$2+W17*$W$2+X17*$X$2</f>
        <v>42</v>
      </c>
      <c r="AB17" s="21">
        <f>IF((AA17+Z17+Y17)&gt;100,"err ",AA17+Z17+Y17)</f>
        <v>84</v>
      </c>
    </row>
    <row r="18" spans="1:28">
      <c r="A18" s="11" t="s">
        <v>297</v>
      </c>
      <c r="B18" s="11">
        <v>16</v>
      </c>
      <c r="C18" s="13" t="s">
        <v>298</v>
      </c>
      <c r="D18" s="14">
        <f>AB18</f>
        <v>74</v>
      </c>
      <c r="E18" s="12"/>
      <c r="F18" s="12"/>
      <c r="G18" s="12"/>
      <c r="I18" s="15">
        <v>10</v>
      </c>
      <c r="J18" s="15">
        <v>2</v>
      </c>
      <c r="K18" s="15">
        <v>2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75</v>
      </c>
      <c r="Y18" s="18">
        <f>I18+J18+K18+L18+M18+N18+O18+P18</f>
        <v>34</v>
      </c>
      <c r="Z18" s="19">
        <f>Q18+R18+S18+T18+U18</f>
        <v>0</v>
      </c>
      <c r="AA18" s="20">
        <f>V18*$V$2+W18*$W$2+X18*$X$2</f>
        <v>40</v>
      </c>
      <c r="AB18" s="21">
        <f>IF((AA18+Z18+Y18)&gt;100,"err ",AA18+Z18+Y18)</f>
        <v>74</v>
      </c>
    </row>
    <row r="19" spans="1:28">
      <c r="A19" s="11" t="s">
        <v>299</v>
      </c>
      <c r="B19" s="11">
        <v>17</v>
      </c>
      <c r="C19" s="13" t="s">
        <v>300</v>
      </c>
      <c r="D19" s="14">
        <f>AB19</f>
        <v>92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80</v>
      </c>
      <c r="Y19" s="18">
        <f>I19+J19+K19+L19+M19+N19+O19+P19</f>
        <v>50</v>
      </c>
      <c r="Z19" s="19">
        <f>Q19+R19+S19+T19+U19</f>
        <v>0</v>
      </c>
      <c r="AA19" s="20">
        <f>V19*$V$2+W19*$W$2+X19*$X$2</f>
        <v>42</v>
      </c>
      <c r="AB19" s="21">
        <f>IF((AA19+Z19+Y19)&gt;100,"err ",AA19+Z19+Y19)</f>
        <v>92</v>
      </c>
    </row>
  </sheetData>
  <sheetProtection password="E1ED" sheet="1" objects="1" scenarios="1"/>
  <dataValidations count="18">
    <dataValidation type="whole" allowBlank="1" showInputMessage="1" showErrorMessage="1" errorTitle="Valor fuera de rango" error="Ingrese un valor correcto" sqref="I3:U3" xr:uid="{00000000-0002-0000-0300-000000000000}">
      <formula1>0</formula1>
      <formula2>I2</formula2>
    </dataValidation>
    <dataValidation type="whole" allowBlank="1" showInputMessage="1" showErrorMessage="1" errorTitle="Valor fuera de rango" error="Ingrese un valor correcto" sqref="V3:X19 D3:D19" xr:uid="{00000000-0002-0000-03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3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3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3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3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3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3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3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3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3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3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3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3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3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3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3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300-000010010000}">
      <formula1>0</formula1>
      <formula2>I2</formula2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22"/>
  <sheetViews>
    <sheetView topLeftCell="A6" workbookViewId="0">
      <selection activeCell="X11" sqref="X11"/>
    </sheetView>
  </sheetViews>
  <sheetFormatPr defaultColWidth="11.42578125" defaultRowHeight="15"/>
  <cols>
    <col min="1" max="2" width="7" bestFit="1" customWidth="1"/>
    <col min="3" max="3" width="34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3" width="6.7109375" bestFit="1" customWidth="1"/>
    <col min="24" max="24" width="9.42578125" bestFit="1" customWidth="1"/>
    <col min="25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301</v>
      </c>
      <c r="C1" s="1" t="s">
        <v>302</v>
      </c>
      <c r="D1" s="4" t="s">
        <v>303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304</v>
      </c>
      <c r="B3" s="11">
        <v>1</v>
      </c>
      <c r="C3" s="13" t="s">
        <v>305</v>
      </c>
      <c r="D3" s="14">
        <f>AB3</f>
        <v>92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80</v>
      </c>
      <c r="Y3" s="18">
        <f>I3+J3+K3+L3+M3+N3+O3+P3</f>
        <v>50</v>
      </c>
      <c r="Z3" s="19">
        <f>Q3+R3+S3+T3+U3</f>
        <v>0</v>
      </c>
      <c r="AA3" s="20">
        <f>V3*$V$2+W3*$W$2+X3*$X$2</f>
        <v>42</v>
      </c>
      <c r="AB3" s="21">
        <f>IF((AA3+Z3+Y3)&gt;100,"err ",AA3+Z3+Y3)</f>
        <v>92</v>
      </c>
    </row>
    <row r="4" spans="1:28">
      <c r="A4" s="11" t="s">
        <v>306</v>
      </c>
      <c r="B4" s="11">
        <v>2</v>
      </c>
      <c r="C4" s="13" t="s">
        <v>307</v>
      </c>
      <c r="D4" s="14">
        <f>AB4</f>
        <v>94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85</v>
      </c>
      <c r="Y4" s="18">
        <f>I4+J4+K4+L4+M4+N4+O4+P4</f>
        <v>50</v>
      </c>
      <c r="Z4" s="19">
        <f>Q4+R4+S4+T4+U4</f>
        <v>0</v>
      </c>
      <c r="AA4" s="20">
        <f>V4*$V$2+W4*$W$2+X4*$X$2</f>
        <v>44</v>
      </c>
      <c r="AB4" s="21">
        <f>IF((AA4+Z4+Y4)&gt;100,"err ",AA4+Z4+Y4)</f>
        <v>94</v>
      </c>
    </row>
    <row r="5" spans="1:28">
      <c r="A5" s="11" t="s">
        <v>308</v>
      </c>
      <c r="B5" s="11">
        <v>3</v>
      </c>
      <c r="C5" s="13" t="s">
        <v>309</v>
      </c>
      <c r="D5" s="14">
        <f>AB5</f>
        <v>96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90</v>
      </c>
      <c r="Y5" s="18">
        <f>I5+J5+K5+L5+M5+N5+O5+P5</f>
        <v>50</v>
      </c>
      <c r="Z5" s="19">
        <f>Q5+R5+S5+T5+U5</f>
        <v>0</v>
      </c>
      <c r="AA5" s="20">
        <f>V5*$V$2+W5*$W$2+X5*$X$2</f>
        <v>46</v>
      </c>
      <c r="AB5" s="21">
        <f>IF((AA5+Z5+Y5)&gt;100,"err ",AA5+Z5+Y5)</f>
        <v>96</v>
      </c>
    </row>
    <row r="6" spans="1:28">
      <c r="A6" s="11" t="s">
        <v>310</v>
      </c>
      <c r="B6" s="11">
        <v>4</v>
      </c>
      <c r="C6" s="13" t="s">
        <v>311</v>
      </c>
      <c r="D6" s="14">
        <f>AB6</f>
        <v>96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90</v>
      </c>
      <c r="Y6" s="18">
        <f>I6+J6+K6+L6+M6+N6+O6+P6</f>
        <v>50</v>
      </c>
      <c r="Z6" s="19">
        <f>Q6+R6+S6+T6+U6</f>
        <v>0</v>
      </c>
      <c r="AA6" s="20">
        <f>V6*$V$2+W6*$W$2+X6*$X$2</f>
        <v>46</v>
      </c>
      <c r="AB6" s="21">
        <f>IF((AA6+Z6+Y6)&gt;100,"err ",AA6+Z6+Y6)</f>
        <v>96</v>
      </c>
    </row>
    <row r="7" spans="1:28">
      <c r="A7" s="11" t="s">
        <v>312</v>
      </c>
      <c r="B7" s="11">
        <v>5</v>
      </c>
      <c r="C7" s="13" t="s">
        <v>313</v>
      </c>
      <c r="D7" s="14">
        <f>AB7</f>
        <v>94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85</v>
      </c>
      <c r="Y7" s="18">
        <f>I7+J7+K7+L7+M7+N7+O7+P7</f>
        <v>50</v>
      </c>
      <c r="Z7" s="19">
        <f>Q7+R7+S7+T7+U7</f>
        <v>0</v>
      </c>
      <c r="AA7" s="20">
        <f>V7*$V$2+W7*$W$2+X7*$X$2</f>
        <v>44</v>
      </c>
      <c r="AB7" s="21">
        <f>IF((AA7+Z7+Y7)&gt;100,"err ",AA7+Z7+Y7)</f>
        <v>94</v>
      </c>
    </row>
    <row r="8" spans="1:28">
      <c r="A8" s="11" t="s">
        <v>314</v>
      </c>
      <c r="B8" s="11">
        <v>6</v>
      </c>
      <c r="C8" s="13" t="s">
        <v>315</v>
      </c>
      <c r="D8" s="14">
        <f>AB8</f>
        <v>94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85</v>
      </c>
      <c r="Y8" s="18">
        <f>I8+J8+K8+L8+M8+N8+O8+P8</f>
        <v>50</v>
      </c>
      <c r="Z8" s="19">
        <f>Q8+R8+S8+T8+U8</f>
        <v>0</v>
      </c>
      <c r="AA8" s="20">
        <f>V8*$V$2+W8*$W$2+X8*$X$2</f>
        <v>44</v>
      </c>
      <c r="AB8" s="21">
        <f>IF((AA8+Z8+Y8)&gt;100,"err ",AA8+Z8+Y8)</f>
        <v>94</v>
      </c>
    </row>
    <row r="9" spans="1:28">
      <c r="A9" s="11" t="s">
        <v>316</v>
      </c>
      <c r="B9" s="11">
        <v>7</v>
      </c>
      <c r="C9" s="13" t="s">
        <v>317</v>
      </c>
      <c r="D9" s="14">
        <f>AB9</f>
        <v>72</v>
      </c>
      <c r="E9" s="12"/>
      <c r="F9" s="12"/>
      <c r="G9" s="12"/>
      <c r="I9" s="15">
        <v>10</v>
      </c>
      <c r="J9" s="15">
        <v>2</v>
      </c>
      <c r="K9" s="15">
        <v>2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70</v>
      </c>
      <c r="Y9" s="18">
        <f>I9+J9+K9+L9+M9+N9+O9+P9</f>
        <v>34</v>
      </c>
      <c r="Z9" s="19">
        <f>Q9+R9+S9+T9+U9</f>
        <v>0</v>
      </c>
      <c r="AA9" s="20">
        <f>V9*$V$2+W9*$W$2+X9*$X$2</f>
        <v>38</v>
      </c>
      <c r="AB9" s="21">
        <f>IF((AA9+Z9+Y9)&gt;100,"err ",AA9+Z9+Y9)</f>
        <v>72</v>
      </c>
    </row>
    <row r="10" spans="1:28">
      <c r="A10" s="11" t="s">
        <v>318</v>
      </c>
      <c r="B10" s="11">
        <v>8</v>
      </c>
      <c r="C10" s="13" t="s">
        <v>319</v>
      </c>
      <c r="D10" s="14">
        <f>AB10</f>
        <v>88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70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38</v>
      </c>
      <c r="AB10" s="21">
        <f>IF((AA10+Z10+Y10)&gt;100,"err ",AA10+Z10+Y10)</f>
        <v>88</v>
      </c>
    </row>
    <row r="11" spans="1:28">
      <c r="A11" s="11" t="s">
        <v>320</v>
      </c>
      <c r="B11" s="11">
        <v>9</v>
      </c>
      <c r="C11" s="13" t="s">
        <v>321</v>
      </c>
      <c r="D11" s="14">
        <f>AB11</f>
        <v>94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85</v>
      </c>
      <c r="Y11" s="18">
        <f>I11+J11+K11+L11+M11+N11+O11+P11</f>
        <v>50</v>
      </c>
      <c r="Z11" s="19">
        <f>Q11+R11+S11+T11+U11</f>
        <v>0</v>
      </c>
      <c r="AA11" s="20">
        <f>V11*$V$2+W11*$W$2+X11*$X$2</f>
        <v>44</v>
      </c>
      <c r="AB11" s="21">
        <f>IF((AA11+Z11+Y11)&gt;100,"err ",AA11+Z11+Y11)</f>
        <v>94</v>
      </c>
    </row>
    <row r="12" spans="1:28">
      <c r="A12" s="11" t="s">
        <v>322</v>
      </c>
      <c r="B12" s="11">
        <v>10</v>
      </c>
      <c r="C12" s="13" t="s">
        <v>323</v>
      </c>
      <c r="D12" s="14">
        <f>AB12</f>
        <v>86</v>
      </c>
      <c r="E12" s="12"/>
      <c r="F12" s="12"/>
      <c r="G12" s="12"/>
      <c r="I12" s="15">
        <v>10</v>
      </c>
      <c r="J12" s="15">
        <v>10</v>
      </c>
      <c r="K12" s="15">
        <v>2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85</v>
      </c>
      <c r="Y12" s="18">
        <f>I12+J12+K12+L12+M12+N12+O12+P12</f>
        <v>42</v>
      </c>
      <c r="Z12" s="19">
        <f>Q12+R12+S12+T12+U12</f>
        <v>0</v>
      </c>
      <c r="AA12" s="20">
        <f>V12*$V$2+W12*$W$2+X12*$X$2</f>
        <v>44</v>
      </c>
      <c r="AB12" s="21">
        <f>IF((AA12+Z12+Y12)&gt;100,"err ",AA12+Z12+Y12)</f>
        <v>86</v>
      </c>
    </row>
    <row r="13" spans="1:28">
      <c r="A13" s="11" t="s">
        <v>324</v>
      </c>
      <c r="B13" s="11">
        <v>11</v>
      </c>
      <c r="C13" s="13" t="s">
        <v>325</v>
      </c>
      <c r="D13" s="14">
        <f>AB13</f>
        <v>92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80</v>
      </c>
      <c r="Y13" s="18">
        <f>I13+J13+K13+L13+M13+N13+O13+P13</f>
        <v>50</v>
      </c>
      <c r="Z13" s="19">
        <f>Q13+R13+S13+T13+U13</f>
        <v>0</v>
      </c>
      <c r="AA13" s="20">
        <f>V13*$V$2+W13*$W$2+X13*$X$2</f>
        <v>42</v>
      </c>
      <c r="AB13" s="21">
        <f>IF((AA13+Z13+Y13)&gt;100,"err ",AA13+Z13+Y13)</f>
        <v>92</v>
      </c>
    </row>
    <row r="14" spans="1:28">
      <c r="A14" s="11" t="s">
        <v>326</v>
      </c>
      <c r="B14" s="11">
        <v>12</v>
      </c>
      <c r="C14" s="13" t="s">
        <v>327</v>
      </c>
      <c r="D14" s="14">
        <f>AB14</f>
        <v>94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85</v>
      </c>
      <c r="Y14" s="18">
        <f>I14+J14+K14+L14+M14+N14+O14+P14</f>
        <v>50</v>
      </c>
      <c r="Z14" s="19">
        <f>Q14+R14+S14+T14+U14</f>
        <v>0</v>
      </c>
      <c r="AA14" s="20">
        <f>V14*$V$2+W14*$W$2+X14*$X$2</f>
        <v>44</v>
      </c>
      <c r="AB14" s="21">
        <f>IF((AA14+Z14+Y14)&gt;100,"err ",AA14+Z14+Y14)</f>
        <v>94</v>
      </c>
    </row>
    <row r="15" spans="1:28">
      <c r="A15" s="11" t="s">
        <v>328</v>
      </c>
      <c r="B15" s="11">
        <v>13</v>
      </c>
      <c r="C15" s="13" t="s">
        <v>329</v>
      </c>
      <c r="D15" s="14">
        <f>AB15</f>
        <v>94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85</v>
      </c>
      <c r="Y15" s="18">
        <f>I15+J15+K15+L15+M15+N15+O15+P15</f>
        <v>50</v>
      </c>
      <c r="Z15" s="19">
        <f>Q15+R15+S15+T15+U15</f>
        <v>0</v>
      </c>
      <c r="AA15" s="20">
        <f>V15*$V$2+W15*$W$2+X15*$X$2</f>
        <v>44</v>
      </c>
      <c r="AB15" s="21">
        <f>IF((AA15+Z15+Y15)&gt;100,"err ",AA15+Z15+Y15)</f>
        <v>94</v>
      </c>
    </row>
    <row r="16" spans="1:28">
      <c r="A16" s="11" t="s">
        <v>330</v>
      </c>
      <c r="B16" s="11">
        <v>14</v>
      </c>
      <c r="C16" s="13" t="s">
        <v>331</v>
      </c>
      <c r="D16" s="14">
        <f>AB16</f>
        <v>94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85</v>
      </c>
      <c r="Y16" s="18">
        <f>I16+J16+K16+L16+M16+N16+O16+P16</f>
        <v>50</v>
      </c>
      <c r="Z16" s="19">
        <f>Q16+R16+S16+T16+U16</f>
        <v>0</v>
      </c>
      <c r="AA16" s="20">
        <f>V16*$V$2+W16*$W$2+X16*$X$2</f>
        <v>44</v>
      </c>
      <c r="AB16" s="21">
        <f>IF((AA16+Z16+Y16)&gt;100,"err ",AA16+Z16+Y16)</f>
        <v>94</v>
      </c>
    </row>
    <row r="17" spans="1:28">
      <c r="A17" s="11" t="s">
        <v>332</v>
      </c>
      <c r="B17" s="11">
        <v>15</v>
      </c>
      <c r="C17" s="13" t="s">
        <v>333</v>
      </c>
      <c r="D17" s="14">
        <f>AB17</f>
        <v>94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85</v>
      </c>
      <c r="Y17" s="18">
        <f>I17+J17+K17+L17+M17+N17+O17+P17</f>
        <v>50</v>
      </c>
      <c r="Z17" s="19">
        <f>Q17+R17+S17+T17+U17</f>
        <v>0</v>
      </c>
      <c r="AA17" s="20">
        <f>V17*$V$2+W17*$W$2+X17*$X$2</f>
        <v>44</v>
      </c>
      <c r="AB17" s="21">
        <f>IF((AA17+Z17+Y17)&gt;100,"err ",AA17+Z17+Y17)</f>
        <v>94</v>
      </c>
    </row>
    <row r="18" spans="1:28">
      <c r="A18" s="11" t="s">
        <v>334</v>
      </c>
      <c r="B18" s="11">
        <v>16</v>
      </c>
      <c r="C18" s="13" t="s">
        <v>335</v>
      </c>
      <c r="D18" s="14">
        <f>AB18</f>
        <v>94</v>
      </c>
      <c r="E18" s="12"/>
      <c r="F18" s="12"/>
      <c r="G18" s="12"/>
      <c r="I18" s="15">
        <v>10</v>
      </c>
      <c r="J18" s="15">
        <v>10</v>
      </c>
      <c r="K18" s="15">
        <v>10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85</v>
      </c>
      <c r="Y18" s="18">
        <f>I18+J18+K18+L18+M18+N18+O18+P18</f>
        <v>50</v>
      </c>
      <c r="Z18" s="19">
        <f>Q18+R18+S18+T18+U18</f>
        <v>0</v>
      </c>
      <c r="AA18" s="20">
        <f>V18*$V$2+W18*$W$2+X18*$X$2</f>
        <v>44</v>
      </c>
      <c r="AB18" s="21">
        <f>IF((AA18+Z18+Y18)&gt;100,"err ",AA18+Z18+Y18)</f>
        <v>94</v>
      </c>
    </row>
    <row r="19" spans="1:28">
      <c r="A19" s="11" t="s">
        <v>336</v>
      </c>
      <c r="B19" s="11">
        <v>17</v>
      </c>
      <c r="C19" s="13" t="s">
        <v>337</v>
      </c>
      <c r="D19" s="14">
        <f>AB19</f>
        <v>96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90</v>
      </c>
      <c r="Y19" s="18">
        <f>I19+J19+K19+L19+M19+N19+O19+P19</f>
        <v>50</v>
      </c>
      <c r="Z19" s="19">
        <f>Q19+R19+S19+T19+U19</f>
        <v>0</v>
      </c>
      <c r="AA19" s="20">
        <f>V19*$V$2+W19*$W$2+X19*$X$2</f>
        <v>46</v>
      </c>
      <c r="AB19" s="21">
        <f>IF((AA19+Z19+Y19)&gt;100,"err ",AA19+Z19+Y19)</f>
        <v>96</v>
      </c>
    </row>
    <row r="20" spans="1:28">
      <c r="A20" s="11" t="s">
        <v>338</v>
      </c>
      <c r="B20" s="11">
        <v>18</v>
      </c>
      <c r="C20" s="13" t="s">
        <v>339</v>
      </c>
      <c r="D20" s="14">
        <f>AB20</f>
        <v>94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85</v>
      </c>
      <c r="Y20" s="18">
        <f>I20+J20+K20+L20+M20+N20+O20+P20</f>
        <v>50</v>
      </c>
      <c r="Z20" s="19">
        <f>Q20+R20+S20+T20+U20</f>
        <v>0</v>
      </c>
      <c r="AA20" s="20">
        <f>V20*$V$2+W20*$W$2+X20*$X$2</f>
        <v>44</v>
      </c>
      <c r="AB20" s="21">
        <f>IF((AA20+Z20+Y20)&gt;100,"err ",AA20+Z20+Y20)</f>
        <v>94</v>
      </c>
    </row>
    <row r="21" spans="1:28">
      <c r="A21" s="11" t="s">
        <v>340</v>
      </c>
      <c r="B21" s="11">
        <v>19</v>
      </c>
      <c r="C21" s="13" t="s">
        <v>341</v>
      </c>
      <c r="D21" s="14">
        <f>AB21</f>
        <v>92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80</v>
      </c>
      <c r="Y21" s="18">
        <f>I21+J21+K21+L21+M21+N21+O21+P21</f>
        <v>50</v>
      </c>
      <c r="Z21" s="19">
        <f>Q21+R21+S21+T21+U21</f>
        <v>0</v>
      </c>
      <c r="AA21" s="20">
        <f>V21*$V$2+W21*$W$2+X21*$X$2</f>
        <v>42</v>
      </c>
      <c r="AB21" s="21">
        <f>IF((AA21+Z21+Y21)&gt;100,"err ",AA21+Z21+Y21)</f>
        <v>92</v>
      </c>
    </row>
    <row r="22" spans="1:28">
      <c r="A22" s="11" t="s">
        <v>342</v>
      </c>
      <c r="B22" s="11">
        <v>20</v>
      </c>
      <c r="C22" s="13" t="s">
        <v>343</v>
      </c>
      <c r="D22" s="14">
        <f>AB22</f>
        <v>94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85</v>
      </c>
      <c r="Y22" s="18">
        <f>I22+J22+K22+L22+M22+N22+O22+P22</f>
        <v>50</v>
      </c>
      <c r="Z22" s="19">
        <f>Q22+R22+S22+T22+U22</f>
        <v>0</v>
      </c>
      <c r="AA22" s="20">
        <f>V22*$V$2+W22*$W$2+X22*$X$2</f>
        <v>44</v>
      </c>
      <c r="AB22" s="21">
        <f>IF((AA22+Z22+Y22)&gt;100,"err ",AA22+Z22+Y22)</f>
        <v>94</v>
      </c>
    </row>
  </sheetData>
  <sheetProtection password="E1ED" sheet="1" objects="1" scenarios="1"/>
  <dataValidations count="21">
    <dataValidation type="whole" allowBlank="1" showInputMessage="1" showErrorMessage="1" errorTitle="Valor fuera de rango" error="Ingrese un valor correcto" sqref="I3:U3" xr:uid="{00000000-0002-0000-0400-000000000000}">
      <formula1>0</formula1>
      <formula2>I2</formula2>
    </dataValidation>
    <dataValidation type="whole" allowBlank="1" showInputMessage="1" showErrorMessage="1" errorTitle="Valor fuera de rango" error="Ingrese un valor correcto" sqref="V3:X22 D3:D22" xr:uid="{00000000-0002-0000-04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4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4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4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4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4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4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4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4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4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4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4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4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4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4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4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4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4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4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400-000043010000}">
      <formula1>0</formula1>
      <formula2>I2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27"/>
  <sheetViews>
    <sheetView workbookViewId="0">
      <selection activeCell="X1" sqref="X1"/>
    </sheetView>
  </sheetViews>
  <sheetFormatPr defaultColWidth="11.42578125" defaultRowHeight="15"/>
  <cols>
    <col min="1" max="2" width="7" bestFit="1" customWidth="1"/>
    <col min="3" max="3" width="37.855468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344</v>
      </c>
      <c r="C1" s="1" t="s">
        <v>345</v>
      </c>
      <c r="D1" s="4" t="s">
        <v>346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347</v>
      </c>
      <c r="B3" s="11">
        <v>1</v>
      </c>
      <c r="C3" s="13" t="s">
        <v>348</v>
      </c>
      <c r="D3" s="14">
        <f>AB3</f>
        <v>66</v>
      </c>
      <c r="E3" s="12"/>
      <c r="F3" s="12"/>
      <c r="G3" s="12"/>
      <c r="I3" s="15">
        <v>10</v>
      </c>
      <c r="J3" s="15">
        <v>2</v>
      </c>
      <c r="K3" s="15">
        <v>2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/>
      <c r="W3" s="17">
        <v>100</v>
      </c>
      <c r="X3" s="17">
        <v>80</v>
      </c>
      <c r="Y3" s="18">
        <f>I3+J3+K3+L3+M3+N3+O3+P3</f>
        <v>34</v>
      </c>
      <c r="Z3" s="19">
        <f>Q3+R3+S3+T3+U3</f>
        <v>0</v>
      </c>
      <c r="AA3" s="20">
        <f>V3*$V$2+W3*$W$2+X3*$X$2</f>
        <v>32</v>
      </c>
      <c r="AB3" s="21">
        <f>IF((AA3+Z3+Y3)&gt;100,"err ",AA3+Z3+Y3)</f>
        <v>66</v>
      </c>
    </row>
    <row r="4" spans="1:28">
      <c r="A4" s="11" t="s">
        <v>349</v>
      </c>
      <c r="B4" s="11">
        <v>2</v>
      </c>
      <c r="C4" s="13" t="s">
        <v>350</v>
      </c>
      <c r="D4" s="14">
        <f>AB4</f>
        <v>80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/>
      <c r="W4" s="17">
        <v>100</v>
      </c>
      <c r="X4" s="17">
        <v>75</v>
      </c>
      <c r="Y4" s="18">
        <f>I4+J4+K4+L4+M4+N4+O4+P4</f>
        <v>50</v>
      </c>
      <c r="Z4" s="19">
        <f>Q4+R4+S4+T4+U4</f>
        <v>0</v>
      </c>
      <c r="AA4" s="20">
        <f>V4*$V$2+W4*$W$2+X4*$X$2</f>
        <v>30</v>
      </c>
      <c r="AB4" s="21">
        <f>IF((AA4+Z4+Y4)&gt;100,"err ",AA4+Z4+Y4)</f>
        <v>80</v>
      </c>
    </row>
    <row r="5" spans="1:28">
      <c r="A5" s="11" t="s">
        <v>351</v>
      </c>
      <c r="B5" s="11">
        <v>3</v>
      </c>
      <c r="C5" s="13" t="s">
        <v>352</v>
      </c>
      <c r="D5" s="14">
        <f>AB5</f>
        <v>84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/>
      <c r="W5" s="17">
        <v>100</v>
      </c>
      <c r="X5" s="17">
        <v>85</v>
      </c>
      <c r="Y5" s="18">
        <f>I5+J5+K5+L5+M5+N5+O5+P5</f>
        <v>50</v>
      </c>
      <c r="Z5" s="19">
        <f>Q5+R5+S5+T5+U5</f>
        <v>0</v>
      </c>
      <c r="AA5" s="20">
        <f>V5*$V$2+W5*$W$2+X5*$X$2</f>
        <v>34</v>
      </c>
      <c r="AB5" s="21">
        <f>IF((AA5+Z5+Y5)&gt;100,"err ",AA5+Z5+Y5)</f>
        <v>84</v>
      </c>
    </row>
    <row r="6" spans="1:28">
      <c r="A6" s="11" t="s">
        <v>353</v>
      </c>
      <c r="B6" s="11">
        <v>4</v>
      </c>
      <c r="C6" s="13" t="s">
        <v>354</v>
      </c>
      <c r="D6" s="14">
        <f>AB6</f>
        <v>78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/>
      <c r="W6" s="17">
        <v>100</v>
      </c>
      <c r="X6" s="17">
        <v>70</v>
      </c>
      <c r="Y6" s="18">
        <f>I6+J6+K6+L6+M6+N6+O6+P6</f>
        <v>50</v>
      </c>
      <c r="Z6" s="19">
        <f>Q6+R6+S6+T6+U6</f>
        <v>0</v>
      </c>
      <c r="AA6" s="20">
        <f>V6*$V$2+W6*$W$2+X6*$X$2</f>
        <v>28</v>
      </c>
      <c r="AB6" s="21">
        <f>IF((AA6+Z6+Y6)&gt;100,"err ",AA6+Z6+Y6)</f>
        <v>78</v>
      </c>
    </row>
    <row r="7" spans="1:28">
      <c r="A7" s="11" t="s">
        <v>355</v>
      </c>
      <c r="B7" s="11">
        <v>5</v>
      </c>
      <c r="C7" s="13" t="s">
        <v>356</v>
      </c>
      <c r="D7" s="14">
        <f>AB7</f>
        <v>84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/>
      <c r="W7" s="17">
        <v>100</v>
      </c>
      <c r="X7" s="17">
        <v>85</v>
      </c>
      <c r="Y7" s="18">
        <f>I7+J7+K7+L7+M7+N7+O7+P7</f>
        <v>50</v>
      </c>
      <c r="Z7" s="19">
        <f>Q7+R7+S7+T7+U7</f>
        <v>0</v>
      </c>
      <c r="AA7" s="20">
        <f>V7*$V$2+W7*$W$2+X7*$X$2</f>
        <v>34</v>
      </c>
      <c r="AB7" s="21">
        <f>IF((AA7+Z7+Y7)&gt;100,"err ",AA7+Z7+Y7)</f>
        <v>84</v>
      </c>
    </row>
    <row r="8" spans="1:28">
      <c r="A8" s="11" t="s">
        <v>357</v>
      </c>
      <c r="B8" s="11">
        <v>6</v>
      </c>
      <c r="C8" s="13" t="s">
        <v>358</v>
      </c>
      <c r="D8" s="14">
        <f>AB8</f>
        <v>84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/>
      <c r="W8" s="17">
        <v>100</v>
      </c>
      <c r="X8" s="17">
        <v>85</v>
      </c>
      <c r="Y8" s="18">
        <f>I8+J8+K8+L8+M8+N8+O8+P8</f>
        <v>50</v>
      </c>
      <c r="Z8" s="19">
        <f>Q8+R8+S8+T8+U8</f>
        <v>0</v>
      </c>
      <c r="AA8" s="20">
        <f>V8*$V$2+W8*$W$2+X8*$X$2</f>
        <v>34</v>
      </c>
      <c r="AB8" s="21">
        <f>IF((AA8+Z8+Y8)&gt;100,"err ",AA8+Z8+Y8)</f>
        <v>84</v>
      </c>
    </row>
    <row r="9" spans="1:28">
      <c r="A9" s="11" t="s">
        <v>359</v>
      </c>
      <c r="B9" s="11">
        <v>7</v>
      </c>
      <c r="C9" s="13" t="s">
        <v>360</v>
      </c>
      <c r="D9" s="14">
        <f>AB9</f>
        <v>72</v>
      </c>
      <c r="E9" s="12"/>
      <c r="F9" s="12"/>
      <c r="G9" s="12"/>
      <c r="I9" s="15">
        <v>10</v>
      </c>
      <c r="J9" s="15">
        <v>2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/>
      <c r="W9" s="17">
        <v>100</v>
      </c>
      <c r="X9" s="17">
        <v>75</v>
      </c>
      <c r="Y9" s="18">
        <f>I9+J9+K9+L9+M9+N9+O9+P9</f>
        <v>42</v>
      </c>
      <c r="Z9" s="19">
        <f>Q9+R9+S9+T9+U9</f>
        <v>0</v>
      </c>
      <c r="AA9" s="20">
        <f>V9*$V$2+W9*$W$2+X9*$X$2</f>
        <v>30</v>
      </c>
      <c r="AB9" s="21">
        <f>IF((AA9+Z9+Y9)&gt;100,"err ",AA9+Z9+Y9)</f>
        <v>72</v>
      </c>
    </row>
    <row r="10" spans="1:28">
      <c r="A10" s="11" t="s">
        <v>361</v>
      </c>
      <c r="B10" s="11">
        <v>8</v>
      </c>
      <c r="C10" s="13" t="s">
        <v>362</v>
      </c>
      <c r="D10" s="14">
        <f>AB10</f>
        <v>84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/>
      <c r="W10" s="17">
        <v>100</v>
      </c>
      <c r="X10" s="17">
        <v>85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34</v>
      </c>
      <c r="AB10" s="21">
        <f>IF((AA10+Z10+Y10)&gt;100,"err ",AA10+Z10+Y10)</f>
        <v>84</v>
      </c>
    </row>
    <row r="11" spans="1:28">
      <c r="A11" s="11" t="s">
        <v>363</v>
      </c>
      <c r="B11" s="11">
        <v>9</v>
      </c>
      <c r="C11" s="13" t="s">
        <v>364</v>
      </c>
      <c r="D11" s="14">
        <f>AB11</f>
        <v>82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/>
      <c r="W11" s="17">
        <v>100</v>
      </c>
      <c r="X11" s="17">
        <v>80</v>
      </c>
      <c r="Y11" s="18">
        <f>I11+J11+K11+L11+M11+N11+O11+P11</f>
        <v>50</v>
      </c>
      <c r="Z11" s="19">
        <f>Q11+R11+S11+T11+U11</f>
        <v>0</v>
      </c>
      <c r="AA11" s="20">
        <f>V11*$V$2+W11*$W$2+X11*$X$2</f>
        <v>32</v>
      </c>
      <c r="AB11" s="21">
        <f>IF((AA11+Z11+Y11)&gt;100,"err ",AA11+Z11+Y11)</f>
        <v>82</v>
      </c>
    </row>
    <row r="12" spans="1:28">
      <c r="A12" s="11" t="s">
        <v>365</v>
      </c>
      <c r="B12" s="11">
        <v>10</v>
      </c>
      <c r="C12" s="13" t="s">
        <v>366</v>
      </c>
      <c r="D12" s="14">
        <f>AB12</f>
        <v>78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/>
      <c r="W12" s="17">
        <v>100</v>
      </c>
      <c r="X12" s="17">
        <v>70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28</v>
      </c>
      <c r="AB12" s="21">
        <f>IF((AA12+Z12+Y12)&gt;100,"err ",AA12+Z12+Y12)</f>
        <v>78</v>
      </c>
    </row>
    <row r="13" spans="1:28">
      <c r="A13" s="11" t="s">
        <v>367</v>
      </c>
      <c r="B13" s="11">
        <v>11</v>
      </c>
      <c r="C13" s="13" t="s">
        <v>368</v>
      </c>
      <c r="D13" s="14">
        <f>AB13</f>
        <v>82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/>
      <c r="W13" s="17">
        <v>100</v>
      </c>
      <c r="X13" s="17">
        <v>80</v>
      </c>
      <c r="Y13" s="18">
        <f>I13+J13+K13+L13+M13+N13+O13+P13</f>
        <v>50</v>
      </c>
      <c r="Z13" s="19">
        <f>Q13+R13+S13+T13+U13</f>
        <v>0</v>
      </c>
      <c r="AA13" s="20">
        <f>V13*$V$2+W13*$W$2+X13*$X$2</f>
        <v>32</v>
      </c>
      <c r="AB13" s="21">
        <f>IF((AA13+Z13+Y13)&gt;100,"err ",AA13+Z13+Y13)</f>
        <v>82</v>
      </c>
    </row>
    <row r="14" spans="1:28">
      <c r="A14" s="11" t="s">
        <v>369</v>
      </c>
      <c r="B14" s="11">
        <v>12</v>
      </c>
      <c r="C14" s="13" t="s">
        <v>370</v>
      </c>
      <c r="D14" s="14">
        <f>AB14</f>
        <v>70</v>
      </c>
      <c r="E14" s="12"/>
      <c r="F14" s="12"/>
      <c r="G14" s="12"/>
      <c r="I14" s="15">
        <v>10</v>
      </c>
      <c r="J14" s="15">
        <v>2</v>
      </c>
      <c r="K14" s="15">
        <v>2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/>
      <c r="W14" s="17">
        <v>100</v>
      </c>
      <c r="X14" s="17">
        <v>90</v>
      </c>
      <c r="Y14" s="18">
        <f>I14+J14+K14+L14+M14+N14+O14+P14</f>
        <v>34</v>
      </c>
      <c r="Z14" s="19">
        <f>Q14+R14+S14+T14+U14</f>
        <v>0</v>
      </c>
      <c r="AA14" s="20">
        <f>V14*$V$2+W14*$W$2+X14*$X$2</f>
        <v>36</v>
      </c>
      <c r="AB14" s="21">
        <f>IF((AA14+Z14+Y14)&gt;100,"err ",AA14+Z14+Y14)</f>
        <v>70</v>
      </c>
    </row>
    <row r="15" spans="1:28">
      <c r="A15" s="11" t="s">
        <v>371</v>
      </c>
      <c r="B15" s="11">
        <v>13</v>
      </c>
      <c r="C15" s="13" t="s">
        <v>372</v>
      </c>
      <c r="D15" s="14">
        <f>AB15</f>
        <v>80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/>
      <c r="W15" s="17">
        <v>100</v>
      </c>
      <c r="X15" s="17">
        <v>75</v>
      </c>
      <c r="Y15" s="18">
        <f>I15+J15+K15+L15+M15+N15+O15+P15</f>
        <v>50</v>
      </c>
      <c r="Z15" s="19">
        <f>Q15+R15+S15+T15+U15</f>
        <v>0</v>
      </c>
      <c r="AA15" s="20">
        <f>V15*$V$2+W15*$W$2+X15*$X$2</f>
        <v>30</v>
      </c>
      <c r="AB15" s="21">
        <f>IF((AA15+Z15+Y15)&gt;100,"err ",AA15+Z15+Y15)</f>
        <v>80</v>
      </c>
    </row>
    <row r="16" spans="1:28">
      <c r="A16" s="11" t="s">
        <v>373</v>
      </c>
      <c r="B16" s="11">
        <v>14</v>
      </c>
      <c r="C16" s="13" t="s">
        <v>374</v>
      </c>
      <c r="D16" s="14">
        <f>AB16</f>
        <v>82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/>
      <c r="W16" s="17">
        <v>100</v>
      </c>
      <c r="X16" s="17">
        <v>80</v>
      </c>
      <c r="Y16" s="18">
        <f>I16+J16+K16+L16+M16+N16+O16+P16</f>
        <v>50</v>
      </c>
      <c r="Z16" s="19">
        <f>Q16+R16+S16+T16+U16</f>
        <v>0</v>
      </c>
      <c r="AA16" s="20">
        <f>V16*$V$2+W16*$W$2+X16*$X$2</f>
        <v>32</v>
      </c>
      <c r="AB16" s="21">
        <f>IF((AA16+Z16+Y16)&gt;100,"err ",AA16+Z16+Y16)</f>
        <v>82</v>
      </c>
    </row>
    <row r="17" spans="1:28">
      <c r="A17" s="11" t="s">
        <v>375</v>
      </c>
      <c r="B17" s="11">
        <v>15</v>
      </c>
      <c r="C17" s="13" t="s">
        <v>376</v>
      </c>
      <c r="D17" s="14">
        <f>AB17</f>
        <v>76</v>
      </c>
      <c r="E17" s="12"/>
      <c r="F17" s="12"/>
      <c r="G17" s="12"/>
      <c r="I17" s="15">
        <v>10</v>
      </c>
      <c r="J17" s="15">
        <v>10</v>
      </c>
      <c r="K17" s="15">
        <v>2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/>
      <c r="W17" s="17">
        <v>100</v>
      </c>
      <c r="X17" s="17">
        <v>85</v>
      </c>
      <c r="Y17" s="18">
        <f>I17+J17+K17+L17+M17+N17+O17+P17</f>
        <v>42</v>
      </c>
      <c r="Z17" s="19">
        <f>Q17+R17+S17+T17+U17</f>
        <v>0</v>
      </c>
      <c r="AA17" s="20">
        <f>V17*$V$2+W17*$W$2+X17*$X$2</f>
        <v>34</v>
      </c>
      <c r="AB17" s="21">
        <f>IF((AA17+Z17+Y17)&gt;100,"err ",AA17+Z17+Y17)</f>
        <v>76</v>
      </c>
    </row>
    <row r="18" spans="1:28">
      <c r="A18" s="11" t="s">
        <v>377</v>
      </c>
      <c r="B18" s="11">
        <v>16</v>
      </c>
      <c r="C18" s="13" t="s">
        <v>378</v>
      </c>
      <c r="D18" s="14">
        <f>AB18</f>
        <v>82</v>
      </c>
      <c r="E18" s="12"/>
      <c r="F18" s="12"/>
      <c r="G18" s="12"/>
      <c r="I18" s="15">
        <v>10</v>
      </c>
      <c r="J18" s="15">
        <v>10</v>
      </c>
      <c r="K18" s="15">
        <v>10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/>
      <c r="W18" s="17">
        <v>100</v>
      </c>
      <c r="X18" s="17">
        <v>80</v>
      </c>
      <c r="Y18" s="18">
        <f>I18+J18+K18+L18+M18+N18+O18+P18</f>
        <v>50</v>
      </c>
      <c r="Z18" s="19">
        <f>Q18+R18+S18+T18+U18</f>
        <v>0</v>
      </c>
      <c r="AA18" s="20">
        <f>V18*$V$2+W18*$W$2+X18*$X$2</f>
        <v>32</v>
      </c>
      <c r="AB18" s="21">
        <f>IF((AA18+Z18+Y18)&gt;100,"err ",AA18+Z18+Y18)</f>
        <v>82</v>
      </c>
    </row>
    <row r="19" spans="1:28">
      <c r="A19" s="11" t="s">
        <v>379</v>
      </c>
      <c r="B19" s="11">
        <v>17</v>
      </c>
      <c r="C19" s="13" t="s">
        <v>380</v>
      </c>
      <c r="D19" s="14">
        <f>AB19</f>
        <v>80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/>
      <c r="W19" s="17">
        <v>100</v>
      </c>
      <c r="X19" s="17">
        <v>75</v>
      </c>
      <c r="Y19" s="18">
        <f>I19+J19+K19+L19+M19+N19+O19+P19</f>
        <v>50</v>
      </c>
      <c r="Z19" s="19">
        <f>Q19+R19+S19+T19+U19</f>
        <v>0</v>
      </c>
      <c r="AA19" s="20">
        <f>V19*$V$2+W19*$W$2+X19*$X$2</f>
        <v>30</v>
      </c>
      <c r="AB19" s="21">
        <f>IF((AA19+Z19+Y19)&gt;100,"err ",AA19+Z19+Y19)</f>
        <v>80</v>
      </c>
    </row>
    <row r="20" spans="1:28">
      <c r="A20" s="11" t="s">
        <v>381</v>
      </c>
      <c r="B20" s="11">
        <v>18</v>
      </c>
      <c r="C20" s="13" t="s">
        <v>382</v>
      </c>
      <c r="D20" s="14">
        <f>AB20</f>
        <v>68</v>
      </c>
      <c r="E20" s="12"/>
      <c r="F20" s="12"/>
      <c r="G20" s="12"/>
      <c r="I20" s="15">
        <v>10</v>
      </c>
      <c r="J20" s="15">
        <v>2</v>
      </c>
      <c r="K20" s="15">
        <v>2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/>
      <c r="W20" s="17">
        <v>100</v>
      </c>
      <c r="X20" s="17">
        <v>85</v>
      </c>
      <c r="Y20" s="18">
        <f>I20+J20+K20+L20+M20+N20+O20+P20</f>
        <v>34</v>
      </c>
      <c r="Z20" s="19">
        <f>Q20+R20+S20+T20+U20</f>
        <v>0</v>
      </c>
      <c r="AA20" s="20">
        <f>V20*$V$2+W20*$W$2+X20*$X$2</f>
        <v>34</v>
      </c>
      <c r="AB20" s="21">
        <f>IF((AA20+Z20+Y20)&gt;100,"err ",AA20+Z20+Y20)</f>
        <v>68</v>
      </c>
    </row>
    <row r="21" spans="1:28">
      <c r="A21" s="11" t="s">
        <v>383</v>
      </c>
      <c r="B21" s="11">
        <v>19</v>
      </c>
      <c r="C21" s="13" t="s">
        <v>384</v>
      </c>
      <c r="D21" s="14">
        <f>AB21</f>
        <v>82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/>
      <c r="W21" s="17">
        <v>100</v>
      </c>
      <c r="X21" s="17">
        <v>80</v>
      </c>
      <c r="Y21" s="18">
        <f>I21+J21+K21+L21+M21+N21+O21+P21</f>
        <v>50</v>
      </c>
      <c r="Z21" s="19">
        <f>Q21+R21+S21+T21+U21</f>
        <v>0</v>
      </c>
      <c r="AA21" s="20">
        <f>V21*$V$2+W21*$W$2+X21*$X$2</f>
        <v>32</v>
      </c>
      <c r="AB21" s="21">
        <f>IF((AA21+Z21+Y21)&gt;100,"err ",AA21+Z21+Y21)</f>
        <v>82</v>
      </c>
    </row>
    <row r="22" spans="1:28">
      <c r="A22" s="11" t="s">
        <v>385</v>
      </c>
      <c r="B22" s="11">
        <v>20</v>
      </c>
      <c r="C22" s="13" t="s">
        <v>386</v>
      </c>
      <c r="D22" s="14">
        <f>AB22</f>
        <v>80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/>
      <c r="W22" s="17">
        <v>100</v>
      </c>
      <c r="X22" s="17">
        <v>75</v>
      </c>
      <c r="Y22" s="18">
        <f>I22+J22+K22+L22+M22+N22+O22+P22</f>
        <v>50</v>
      </c>
      <c r="Z22" s="19">
        <f>Q22+R22+S22+T22+U22</f>
        <v>0</v>
      </c>
      <c r="AA22" s="20">
        <f>V22*$V$2+W22*$W$2+X22*$X$2</f>
        <v>30</v>
      </c>
      <c r="AB22" s="21">
        <f>IF((AA22+Z22+Y22)&gt;100,"err ",AA22+Z22+Y22)</f>
        <v>80</v>
      </c>
    </row>
    <row r="23" spans="1:28">
      <c r="A23" s="11" t="s">
        <v>387</v>
      </c>
      <c r="B23" s="11">
        <v>21</v>
      </c>
      <c r="C23" s="13" t="s">
        <v>388</v>
      </c>
      <c r="D23" s="14">
        <f>AB23</f>
        <v>66</v>
      </c>
      <c r="E23" s="12"/>
      <c r="F23" s="12"/>
      <c r="G23" s="12"/>
      <c r="I23" s="15">
        <v>10</v>
      </c>
      <c r="J23" s="15">
        <v>2</v>
      </c>
      <c r="K23" s="15">
        <v>2</v>
      </c>
      <c r="L23" s="15">
        <v>10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/>
      <c r="W23" s="17">
        <v>100</v>
      </c>
      <c r="X23" s="17">
        <v>80</v>
      </c>
      <c r="Y23" s="18">
        <f>I23+J23+K23+L23+M23+N23+O23+P23</f>
        <v>34</v>
      </c>
      <c r="Z23" s="19">
        <f>Q23+R23+S23+T23+U23</f>
        <v>0</v>
      </c>
      <c r="AA23" s="20">
        <f>V23*$V$2+W23*$W$2+X23*$X$2</f>
        <v>32</v>
      </c>
      <c r="AB23" s="21">
        <f>IF((AA23+Z23+Y23)&gt;100,"err ",AA23+Z23+Y23)</f>
        <v>66</v>
      </c>
    </row>
    <row r="24" spans="1:28">
      <c r="A24" s="11" t="s">
        <v>389</v>
      </c>
      <c r="B24" s="11">
        <v>22</v>
      </c>
      <c r="C24" s="13" t="s">
        <v>390</v>
      </c>
      <c r="D24" s="14">
        <f>AB24</f>
        <v>68</v>
      </c>
      <c r="E24" s="12"/>
      <c r="F24" s="12"/>
      <c r="G24" s="12"/>
      <c r="I24" s="15">
        <v>10</v>
      </c>
      <c r="J24" s="15">
        <v>2</v>
      </c>
      <c r="K24" s="15">
        <v>2</v>
      </c>
      <c r="L24" s="15">
        <v>10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/>
      <c r="W24" s="17">
        <v>100</v>
      </c>
      <c r="X24" s="17">
        <v>85</v>
      </c>
      <c r="Y24" s="18">
        <f>I24+J24+K24+L24+M24+N24+O24+P24</f>
        <v>34</v>
      </c>
      <c r="Z24" s="19">
        <f>Q24+R24+S24+T24+U24</f>
        <v>0</v>
      </c>
      <c r="AA24" s="20">
        <f>V24*$V$2+W24*$W$2+X24*$X$2</f>
        <v>34</v>
      </c>
      <c r="AB24" s="21">
        <f>IF((AA24+Z24+Y24)&gt;100,"err ",AA24+Z24+Y24)</f>
        <v>68</v>
      </c>
    </row>
    <row r="25" spans="1:28">
      <c r="A25" s="11" t="s">
        <v>391</v>
      </c>
      <c r="B25" s="11">
        <v>23</v>
      </c>
      <c r="C25" s="13" t="s">
        <v>392</v>
      </c>
      <c r="D25" s="14">
        <f>AB25</f>
        <v>80</v>
      </c>
      <c r="E25" s="12"/>
      <c r="F25" s="12"/>
      <c r="G25" s="12"/>
      <c r="I25" s="15">
        <v>10</v>
      </c>
      <c r="J25" s="15">
        <v>10</v>
      </c>
      <c r="K25" s="15">
        <v>10</v>
      </c>
      <c r="L25" s="15">
        <v>10</v>
      </c>
      <c r="M25" s="15">
        <v>10</v>
      </c>
      <c r="N25" s="15"/>
      <c r="O25" s="15"/>
      <c r="P25" s="15"/>
      <c r="Q25" s="16"/>
      <c r="R25" s="16"/>
      <c r="S25" s="16"/>
      <c r="T25" s="16"/>
      <c r="U25" s="16"/>
      <c r="V25" s="17"/>
      <c r="W25" s="17">
        <v>100</v>
      </c>
      <c r="X25" s="17">
        <v>75</v>
      </c>
      <c r="Y25" s="18">
        <f>I25+J25+K25+L25+M25+N25+O25+P25</f>
        <v>50</v>
      </c>
      <c r="Z25" s="19">
        <f>Q25+R25+S25+T25+U25</f>
        <v>0</v>
      </c>
      <c r="AA25" s="20">
        <f>V25*$V$2+W25*$W$2+X25*$X$2</f>
        <v>30</v>
      </c>
      <c r="AB25" s="21">
        <f>IF((AA25+Z25+Y25)&gt;100,"err ",AA25+Z25+Y25)</f>
        <v>80</v>
      </c>
    </row>
    <row r="26" spans="1:28">
      <c r="A26" s="11" t="s">
        <v>393</v>
      </c>
      <c r="B26" s="11">
        <v>24</v>
      </c>
      <c r="C26" s="13" t="s">
        <v>394</v>
      </c>
      <c r="D26" s="14">
        <f>AB26</f>
        <v>82</v>
      </c>
      <c r="E26" s="12"/>
      <c r="F26" s="12"/>
      <c r="G26" s="12"/>
      <c r="I26" s="15">
        <v>10</v>
      </c>
      <c r="J26" s="15">
        <v>10</v>
      </c>
      <c r="K26" s="15">
        <v>10</v>
      </c>
      <c r="L26" s="15">
        <v>10</v>
      </c>
      <c r="M26" s="15">
        <v>10</v>
      </c>
      <c r="N26" s="15"/>
      <c r="O26" s="15"/>
      <c r="P26" s="15"/>
      <c r="Q26" s="16"/>
      <c r="R26" s="16"/>
      <c r="S26" s="16"/>
      <c r="T26" s="16"/>
      <c r="U26" s="16"/>
      <c r="V26" s="17"/>
      <c r="W26" s="17">
        <v>100</v>
      </c>
      <c r="X26" s="17">
        <v>80</v>
      </c>
      <c r="Y26" s="18">
        <f>I26+J26+K26+L26+M26+N26+O26+P26</f>
        <v>50</v>
      </c>
      <c r="Z26" s="19">
        <f>Q26+R26+S26+T26+U26</f>
        <v>0</v>
      </c>
      <c r="AA26" s="20">
        <f>V26*$V$2+W26*$W$2+X26*$X$2</f>
        <v>32</v>
      </c>
      <c r="AB26" s="21">
        <f>IF((AA26+Z26+Y26)&gt;100,"err ",AA26+Z26+Y26)</f>
        <v>82</v>
      </c>
    </row>
    <row r="27" spans="1:28">
      <c r="A27" s="11" t="s">
        <v>395</v>
      </c>
      <c r="B27" s="11">
        <v>25</v>
      </c>
      <c r="C27" s="13" t="s">
        <v>396</v>
      </c>
      <c r="D27" s="14">
        <f>AB27</f>
        <v>80</v>
      </c>
      <c r="E27" s="12"/>
      <c r="F27" s="12"/>
      <c r="G27" s="12"/>
      <c r="I27" s="15">
        <v>10</v>
      </c>
      <c r="J27" s="15">
        <v>10</v>
      </c>
      <c r="K27" s="15">
        <v>10</v>
      </c>
      <c r="L27" s="15">
        <v>10</v>
      </c>
      <c r="M27" s="15">
        <v>10</v>
      </c>
      <c r="N27" s="15"/>
      <c r="O27" s="15"/>
      <c r="P27" s="15"/>
      <c r="Q27" s="16"/>
      <c r="R27" s="16"/>
      <c r="S27" s="16"/>
      <c r="T27" s="16"/>
      <c r="U27" s="16"/>
      <c r="V27" s="17"/>
      <c r="W27" s="17">
        <v>100</v>
      </c>
      <c r="X27" s="17">
        <v>75</v>
      </c>
      <c r="Y27" s="18">
        <f>I27+J27+K27+L27+M27+N27+O27+P27</f>
        <v>50</v>
      </c>
      <c r="Z27" s="19">
        <f>Q27+R27+S27+T27+U27</f>
        <v>0</v>
      </c>
      <c r="AA27" s="20">
        <f>V27*$V$2+W27*$W$2+X27*$X$2</f>
        <v>30</v>
      </c>
      <c r="AB27" s="21">
        <f>IF((AA27+Z27+Y27)&gt;100,"err ",AA27+Z27+Y27)</f>
        <v>80</v>
      </c>
    </row>
  </sheetData>
  <sheetProtection password="E1ED" sheet="1" objects="1" scenarios="1"/>
  <dataValidations count="26">
    <dataValidation type="whole" allowBlank="1" showInputMessage="1" showErrorMessage="1" errorTitle="Valor fuera de rango" error="Ingrese un valor correcto" sqref="I3:U3" xr:uid="{00000000-0002-0000-0500-000000000000}">
      <formula1>0</formula1>
      <formula2>I2</formula2>
    </dataValidation>
    <dataValidation type="whole" allowBlank="1" showInputMessage="1" showErrorMessage="1" errorTitle="Valor fuera de rango" error="Ingrese un valor correcto" sqref="V3:X27 D3:D27" xr:uid="{00000000-0002-0000-05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5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5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5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5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5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5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5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5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5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5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5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5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5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5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5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5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5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5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5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5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500-000065010000}">
      <formula1>0</formula1>
      <formula2>I2</formula2>
    </dataValidation>
    <dataValidation type="whole" allowBlank="1" showInputMessage="1" showErrorMessage="1" errorTitle="Valor fuera de rango" error="Ingrese un valor correcto" sqref="I25:U25" xr:uid="{00000000-0002-0000-0500-000076010000}">
      <formula1>0</formula1>
      <formula2>I2</formula2>
    </dataValidation>
    <dataValidation type="whole" allowBlank="1" showInputMessage="1" showErrorMessage="1" errorTitle="Valor fuera de rango" error="Ingrese un valor correcto" sqref="I26:U26" xr:uid="{00000000-0002-0000-0500-000087010000}">
      <formula1>0</formula1>
      <formula2>I2</formula2>
    </dataValidation>
    <dataValidation type="whole" allowBlank="1" showInputMessage="1" showErrorMessage="1" errorTitle="Valor fuera de rango" error="Ingrese un valor correcto" sqref="I27:U27" xr:uid="{00000000-0002-0000-0500-000098010000}">
      <formula1>0</formula1>
      <formula2>I2</formula2>
    </dataValidation>
  </dataValidation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34"/>
  <sheetViews>
    <sheetView workbookViewId="0">
      <selection activeCell="X35" sqref="X35"/>
    </sheetView>
  </sheetViews>
  <sheetFormatPr defaultColWidth="11.42578125" defaultRowHeight="15"/>
  <cols>
    <col min="1" max="2" width="7" bestFit="1" customWidth="1"/>
    <col min="3" max="3" width="40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397</v>
      </c>
      <c r="C1" s="1" t="s">
        <v>398</v>
      </c>
      <c r="D1" s="4" t="s">
        <v>399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400</v>
      </c>
      <c r="B3" s="11">
        <v>1</v>
      </c>
      <c r="C3" s="13" t="s">
        <v>401</v>
      </c>
      <c r="D3" s="14">
        <f>AB3</f>
        <v>76</v>
      </c>
      <c r="E3" s="12"/>
      <c r="F3" s="12"/>
      <c r="G3" s="12"/>
      <c r="I3" s="15">
        <v>10</v>
      </c>
      <c r="J3" s="15">
        <v>2</v>
      </c>
      <c r="K3" s="15">
        <v>2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80</v>
      </c>
      <c r="Y3" s="18">
        <f>I3+J3+K3+L3+M3+N3+O3+P3</f>
        <v>34</v>
      </c>
      <c r="Z3" s="19">
        <f>Q3+R3+S3+T3+U3</f>
        <v>0</v>
      </c>
      <c r="AA3" s="20">
        <f>V3*$V$2+W3*$W$2+X3*$X$2</f>
        <v>42</v>
      </c>
      <c r="AB3" s="21">
        <f>IF((AA3+Z3+Y3)&gt;100,"err ",AA3+Z3+Y3)</f>
        <v>76</v>
      </c>
    </row>
    <row r="4" spans="1:28">
      <c r="A4" s="11" t="s">
        <v>402</v>
      </c>
      <c r="B4" s="11">
        <v>2</v>
      </c>
      <c r="C4" s="13" t="s">
        <v>403</v>
      </c>
      <c r="D4" s="14">
        <f>AB4</f>
        <v>90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75</v>
      </c>
      <c r="Y4" s="18">
        <f>I4+J4+K4+L4+M4+N4+O4+P4</f>
        <v>50</v>
      </c>
      <c r="Z4" s="19">
        <f>Q4+R4+S4+T4+U4</f>
        <v>0</v>
      </c>
      <c r="AA4" s="20">
        <f>V4*$V$2+W4*$W$2+X4*$X$2</f>
        <v>40</v>
      </c>
      <c r="AB4" s="21">
        <f>IF((AA4+Z4+Y4)&gt;100,"err ",AA4+Z4+Y4)</f>
        <v>90</v>
      </c>
    </row>
    <row r="5" spans="1:28">
      <c r="A5" s="11" t="s">
        <v>404</v>
      </c>
      <c r="B5" s="11">
        <v>3</v>
      </c>
      <c r="C5" s="13" t="s">
        <v>405</v>
      </c>
      <c r="D5" s="14">
        <f>AB5</f>
        <v>78</v>
      </c>
      <c r="E5" s="12"/>
      <c r="F5" s="12"/>
      <c r="G5" s="12"/>
      <c r="I5" s="15">
        <v>10</v>
      </c>
      <c r="J5" s="15">
        <v>2</v>
      </c>
      <c r="K5" s="15">
        <v>2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85</v>
      </c>
      <c r="Y5" s="18">
        <f>I5+J5+K5+L5+M5+N5+O5+P5</f>
        <v>34</v>
      </c>
      <c r="Z5" s="19">
        <f>Q5+R5+S5+T5+U5</f>
        <v>0</v>
      </c>
      <c r="AA5" s="20">
        <f>V5*$V$2+W5*$W$2+X5*$X$2</f>
        <v>44</v>
      </c>
      <c r="AB5" s="21">
        <f>IF((AA5+Z5+Y5)&gt;100,"err ",AA5+Z5+Y5)</f>
        <v>78</v>
      </c>
    </row>
    <row r="6" spans="1:28">
      <c r="A6" s="11" t="s">
        <v>406</v>
      </c>
      <c r="B6" s="11">
        <v>4</v>
      </c>
      <c r="C6" s="13" t="s">
        <v>407</v>
      </c>
      <c r="D6" s="14">
        <f>AB6</f>
        <v>80</v>
      </c>
      <c r="E6" s="12"/>
      <c r="F6" s="12"/>
      <c r="G6" s="12"/>
      <c r="I6" s="15">
        <v>10</v>
      </c>
      <c r="J6" s="15">
        <v>10</v>
      </c>
      <c r="K6" s="15">
        <v>2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70</v>
      </c>
      <c r="Y6" s="18">
        <f>I6+J6+K6+L6+M6+N6+O6+P6</f>
        <v>42</v>
      </c>
      <c r="Z6" s="19">
        <f>Q6+R6+S6+T6+U6</f>
        <v>0</v>
      </c>
      <c r="AA6" s="20">
        <f>V6*$V$2+W6*$W$2+X6*$X$2</f>
        <v>38</v>
      </c>
      <c r="AB6" s="21">
        <f>IF((AA6+Z6+Y6)&gt;100,"err ",AA6+Z6+Y6)</f>
        <v>80</v>
      </c>
    </row>
    <row r="7" spans="1:28">
      <c r="A7" s="11" t="s">
        <v>408</v>
      </c>
      <c r="B7" s="11">
        <v>5</v>
      </c>
      <c r="C7" s="13" t="s">
        <v>409</v>
      </c>
      <c r="D7" s="14">
        <f>AB7</f>
        <v>88</v>
      </c>
      <c r="E7" s="12"/>
      <c r="F7" s="12"/>
      <c r="G7" s="12"/>
      <c r="I7" s="15">
        <v>10</v>
      </c>
      <c r="J7" s="15">
        <v>6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80</v>
      </c>
      <c r="Y7" s="18">
        <f>I7+J7+K7+L7+M7+N7+O7+P7</f>
        <v>46</v>
      </c>
      <c r="Z7" s="19">
        <f>Q7+R7+S7+T7+U7</f>
        <v>0</v>
      </c>
      <c r="AA7" s="20">
        <f>V7*$V$2+W7*$W$2+X7*$X$2</f>
        <v>42</v>
      </c>
      <c r="AB7" s="21">
        <f>IF((AA7+Z7+Y7)&gt;100,"err ",AA7+Z7+Y7)</f>
        <v>88</v>
      </c>
    </row>
    <row r="8" spans="1:28">
      <c r="A8" s="11" t="s">
        <v>410</v>
      </c>
      <c r="B8" s="11">
        <v>6</v>
      </c>
      <c r="C8" s="13" t="s">
        <v>411</v>
      </c>
      <c r="D8" s="14">
        <f>AB8</f>
        <v>90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75</v>
      </c>
      <c r="Y8" s="18">
        <f>I8+J8+K8+L8+M8+N8+O8+P8</f>
        <v>50</v>
      </c>
      <c r="Z8" s="19">
        <f>Q8+R8+S8+T8+U8</f>
        <v>0</v>
      </c>
      <c r="AA8" s="20">
        <f>V8*$V$2+W8*$W$2+X8*$X$2</f>
        <v>40</v>
      </c>
      <c r="AB8" s="21">
        <f>IF((AA8+Z8+Y8)&gt;100,"err ",AA8+Z8+Y8)</f>
        <v>90</v>
      </c>
    </row>
    <row r="9" spans="1:28">
      <c r="A9" s="11" t="s">
        <v>412</v>
      </c>
      <c r="B9" s="11">
        <v>7</v>
      </c>
      <c r="C9" s="13" t="s">
        <v>413</v>
      </c>
      <c r="D9" s="14">
        <f>AB9</f>
        <v>88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70</v>
      </c>
      <c r="Y9" s="18">
        <f>I9+J9+K9+L9+M9+N9+O9+P9</f>
        <v>50</v>
      </c>
      <c r="Z9" s="19">
        <f>Q9+R9+S9+T9+U9</f>
        <v>0</v>
      </c>
      <c r="AA9" s="20">
        <f>V9*$V$2+W9*$W$2+X9*$X$2</f>
        <v>38</v>
      </c>
      <c r="AB9" s="21">
        <f>IF((AA9+Z9+Y9)&gt;100,"err ",AA9+Z9+Y9)</f>
        <v>88</v>
      </c>
    </row>
    <row r="10" spans="1:28">
      <c r="A10" s="11" t="s">
        <v>414</v>
      </c>
      <c r="B10" s="11">
        <v>8</v>
      </c>
      <c r="C10" s="13" t="s">
        <v>415</v>
      </c>
      <c r="D10" s="14">
        <f>AB10</f>
        <v>92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80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42</v>
      </c>
      <c r="AB10" s="21">
        <f>IF((AA10+Z10+Y10)&gt;100,"err ",AA10+Z10+Y10)</f>
        <v>92</v>
      </c>
    </row>
    <row r="11" spans="1:28">
      <c r="A11" s="11" t="s">
        <v>416</v>
      </c>
      <c r="B11" s="11">
        <v>9</v>
      </c>
      <c r="C11" s="13" t="s">
        <v>417</v>
      </c>
      <c r="D11" s="14">
        <f>AB11</f>
        <v>92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80</v>
      </c>
      <c r="Y11" s="18">
        <f>I11+J11+K11+L11+M11+N11+O11+P11</f>
        <v>50</v>
      </c>
      <c r="Z11" s="19">
        <f>Q11+R11+S11+T11+U11</f>
        <v>0</v>
      </c>
      <c r="AA11" s="20">
        <f>V11*$V$2+W11*$W$2+X11*$X$2</f>
        <v>42</v>
      </c>
      <c r="AB11" s="21">
        <f>IF((AA11+Z11+Y11)&gt;100,"err ",AA11+Z11+Y11)</f>
        <v>92</v>
      </c>
    </row>
    <row r="12" spans="1:28">
      <c r="A12" s="11" t="s">
        <v>418</v>
      </c>
      <c r="B12" s="11">
        <v>10</v>
      </c>
      <c r="C12" s="13" t="s">
        <v>419</v>
      </c>
      <c r="D12" s="14">
        <f>AB12</f>
        <v>90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75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40</v>
      </c>
      <c r="AB12" s="21">
        <f>IF((AA12+Z12+Y12)&gt;100,"err ",AA12+Z12+Y12)</f>
        <v>90</v>
      </c>
    </row>
    <row r="13" spans="1:28">
      <c r="A13" s="11" t="s">
        <v>420</v>
      </c>
      <c r="B13" s="11">
        <v>11</v>
      </c>
      <c r="C13" s="13" t="s">
        <v>421</v>
      </c>
      <c r="D13" s="14">
        <f>AB13</f>
        <v>78</v>
      </c>
      <c r="E13" s="12"/>
      <c r="F13" s="12"/>
      <c r="G13" s="12"/>
      <c r="I13" s="15">
        <v>10</v>
      </c>
      <c r="J13" s="15">
        <v>2</v>
      </c>
      <c r="K13" s="15">
        <v>2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85</v>
      </c>
      <c r="Y13" s="18">
        <f>I13+J13+K13+L13+M13+N13+O13+P13</f>
        <v>34</v>
      </c>
      <c r="Z13" s="19">
        <f>Q13+R13+S13+T13+U13</f>
        <v>0</v>
      </c>
      <c r="AA13" s="20">
        <f>V13*$V$2+W13*$W$2+X13*$X$2</f>
        <v>44</v>
      </c>
      <c r="AB13" s="21">
        <f>IF((AA13+Z13+Y13)&gt;100,"err ",AA13+Z13+Y13)</f>
        <v>78</v>
      </c>
    </row>
    <row r="14" spans="1:28">
      <c r="A14" s="11" t="s">
        <v>422</v>
      </c>
      <c r="B14" s="11">
        <v>12</v>
      </c>
      <c r="C14" s="13" t="s">
        <v>423</v>
      </c>
      <c r="D14" s="14">
        <f>AB14</f>
        <v>88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70</v>
      </c>
      <c r="Y14" s="18">
        <f>I14+J14+K14+L14+M14+N14+O14+P14</f>
        <v>50</v>
      </c>
      <c r="Z14" s="19">
        <f>Q14+R14+S14+T14+U14</f>
        <v>0</v>
      </c>
      <c r="AA14" s="20">
        <f>V14*$V$2+W14*$W$2+X14*$X$2</f>
        <v>38</v>
      </c>
      <c r="AB14" s="21">
        <f>IF((AA14+Z14+Y14)&gt;100,"err ",AA14+Z14+Y14)</f>
        <v>88</v>
      </c>
    </row>
    <row r="15" spans="1:28">
      <c r="A15" s="11" t="s">
        <v>424</v>
      </c>
      <c r="B15" s="11">
        <v>13</v>
      </c>
      <c r="C15" s="13" t="s">
        <v>425</v>
      </c>
      <c r="D15" s="14">
        <f>AB15</f>
        <v>84</v>
      </c>
      <c r="E15" s="12"/>
      <c r="F15" s="12"/>
      <c r="G15" s="12"/>
      <c r="I15" s="15">
        <v>10</v>
      </c>
      <c r="J15" s="15">
        <v>10</v>
      </c>
      <c r="K15" s="15">
        <v>2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80</v>
      </c>
      <c r="Y15" s="18">
        <f>I15+J15+K15+L15+M15+N15+O15+P15</f>
        <v>42</v>
      </c>
      <c r="Z15" s="19">
        <f>Q15+R15+S15+T15+U15</f>
        <v>0</v>
      </c>
      <c r="AA15" s="20">
        <f>V15*$V$2+W15*$W$2+X15*$X$2</f>
        <v>42</v>
      </c>
      <c r="AB15" s="21">
        <f>IF((AA15+Z15+Y15)&gt;100,"err ",AA15+Z15+Y15)</f>
        <v>84</v>
      </c>
    </row>
    <row r="16" spans="1:28">
      <c r="A16" s="11" t="s">
        <v>426</v>
      </c>
      <c r="B16" s="11">
        <v>14</v>
      </c>
      <c r="C16" s="13" t="s">
        <v>427</v>
      </c>
      <c r="D16" s="14">
        <f>AB16</f>
        <v>90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75</v>
      </c>
      <c r="Y16" s="18">
        <f>I16+J16+K16+L16+M16+N16+O16+P16</f>
        <v>50</v>
      </c>
      <c r="Z16" s="19">
        <f>Q16+R16+S16+T16+U16</f>
        <v>0</v>
      </c>
      <c r="AA16" s="20">
        <f>V16*$V$2+W16*$W$2+X16*$X$2</f>
        <v>40</v>
      </c>
      <c r="AB16" s="21">
        <f>IF((AA16+Z16+Y16)&gt;100,"err ",AA16+Z16+Y16)</f>
        <v>90</v>
      </c>
    </row>
    <row r="17" spans="1:28">
      <c r="A17" s="11" t="s">
        <v>428</v>
      </c>
      <c r="B17" s="11">
        <v>15</v>
      </c>
      <c r="C17" s="13" t="s">
        <v>429</v>
      </c>
      <c r="D17" s="14">
        <f>AB17</f>
        <v>84</v>
      </c>
      <c r="E17" s="12"/>
      <c r="F17" s="12"/>
      <c r="G17" s="12"/>
      <c r="I17" s="15">
        <v>10</v>
      </c>
      <c r="J17" s="15">
        <v>10</v>
      </c>
      <c r="K17" s="15">
        <v>2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80</v>
      </c>
      <c r="Y17" s="18">
        <f>I17+J17+K17+L17+M17+N17+O17+P17</f>
        <v>42</v>
      </c>
      <c r="Z17" s="19">
        <f>Q17+R17+S17+T17+U17</f>
        <v>0</v>
      </c>
      <c r="AA17" s="20">
        <f>V17*$V$2+W17*$W$2+X17*$X$2</f>
        <v>42</v>
      </c>
      <c r="AB17" s="21">
        <f>IF((AA17+Z17+Y17)&gt;100,"err ",AA17+Z17+Y17)</f>
        <v>84</v>
      </c>
    </row>
    <row r="18" spans="1:28">
      <c r="A18" s="11" t="s">
        <v>430</v>
      </c>
      <c r="B18" s="11">
        <v>16</v>
      </c>
      <c r="C18" s="13" t="s">
        <v>431</v>
      </c>
      <c r="D18" s="14">
        <f>AB18</f>
        <v>88</v>
      </c>
      <c r="E18" s="12"/>
      <c r="F18" s="12"/>
      <c r="G18" s="12"/>
      <c r="I18" s="15">
        <v>10</v>
      </c>
      <c r="J18" s="15">
        <v>10</v>
      </c>
      <c r="K18" s="15">
        <v>10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70</v>
      </c>
      <c r="Y18" s="18">
        <f>I18+J18+K18+L18+M18+N18+O18+P18</f>
        <v>50</v>
      </c>
      <c r="Z18" s="19">
        <f>Q18+R18+S18+T18+U18</f>
        <v>0</v>
      </c>
      <c r="AA18" s="20">
        <f>V18*$V$2+W18*$W$2+X18*$X$2</f>
        <v>38</v>
      </c>
      <c r="AB18" s="21">
        <f>IF((AA18+Z18+Y18)&gt;100,"err ",AA18+Z18+Y18)</f>
        <v>88</v>
      </c>
    </row>
    <row r="19" spans="1:28">
      <c r="A19" s="11" t="s">
        <v>432</v>
      </c>
      <c r="B19" s="11">
        <v>17</v>
      </c>
      <c r="C19" s="13" t="s">
        <v>433</v>
      </c>
      <c r="D19" s="14">
        <f>AB19</f>
        <v>92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80</v>
      </c>
      <c r="Y19" s="18">
        <f>I19+J19+K19+L19+M19+N19+O19+P19</f>
        <v>50</v>
      </c>
      <c r="Z19" s="19">
        <f>Q19+R19+S19+T19+U19</f>
        <v>0</v>
      </c>
      <c r="AA19" s="20">
        <f>V19*$V$2+W19*$W$2+X19*$X$2</f>
        <v>42</v>
      </c>
      <c r="AB19" s="21">
        <f>IF((AA19+Z19+Y19)&gt;100,"err ",AA19+Z19+Y19)</f>
        <v>92</v>
      </c>
    </row>
    <row r="20" spans="1:28">
      <c r="A20" s="11" t="s">
        <v>434</v>
      </c>
      <c r="B20" s="11">
        <v>18</v>
      </c>
      <c r="C20" s="13" t="s">
        <v>435</v>
      </c>
      <c r="D20" s="14">
        <f>AB20</f>
        <v>90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75</v>
      </c>
      <c r="Y20" s="18">
        <f>I20+J20+K20+L20+M20+N20+O20+P20</f>
        <v>50</v>
      </c>
      <c r="Z20" s="19">
        <f>Q20+R20+S20+T20+U20</f>
        <v>0</v>
      </c>
      <c r="AA20" s="20">
        <f>V20*$V$2+W20*$W$2+X20*$X$2</f>
        <v>40</v>
      </c>
      <c r="AB20" s="21">
        <f>IF((AA20+Z20+Y20)&gt;100,"err ",AA20+Z20+Y20)</f>
        <v>90</v>
      </c>
    </row>
    <row r="21" spans="1:28">
      <c r="A21" s="11" t="s">
        <v>436</v>
      </c>
      <c r="B21" s="11">
        <v>19</v>
      </c>
      <c r="C21" s="13" t="s">
        <v>437</v>
      </c>
      <c r="D21" s="14">
        <f>AB21</f>
        <v>70</v>
      </c>
      <c r="E21" s="12"/>
      <c r="F21" s="12"/>
      <c r="G21" s="12"/>
      <c r="I21" s="15">
        <v>10</v>
      </c>
      <c r="J21" s="15">
        <v>2</v>
      </c>
      <c r="K21" s="15">
        <v>2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65</v>
      </c>
      <c r="Y21" s="18">
        <f>I21+J21+K21+L21+M21+N21+O21+P21</f>
        <v>34</v>
      </c>
      <c r="Z21" s="19">
        <f>Q21+R21+S21+T21+U21</f>
        <v>0</v>
      </c>
      <c r="AA21" s="20">
        <f>V21*$V$2+W21*$W$2+X21*$X$2</f>
        <v>36</v>
      </c>
      <c r="AB21" s="21">
        <f>IF((AA21+Z21+Y21)&gt;100,"err ",AA21+Z21+Y21)</f>
        <v>70</v>
      </c>
    </row>
    <row r="22" spans="1:28">
      <c r="A22" s="11" t="s">
        <v>438</v>
      </c>
      <c r="B22" s="11">
        <v>20</v>
      </c>
      <c r="C22" s="13" t="s">
        <v>439</v>
      </c>
      <c r="D22" s="14">
        <f>AB22</f>
        <v>88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70</v>
      </c>
      <c r="Y22" s="18">
        <f>I22+J22+K22+L22+M22+N22+O22+P22</f>
        <v>50</v>
      </c>
      <c r="Z22" s="19">
        <f>Q22+R22+S22+T22+U22</f>
        <v>0</v>
      </c>
      <c r="AA22" s="20">
        <f>V22*$V$2+W22*$W$2+X22*$X$2</f>
        <v>38</v>
      </c>
      <c r="AB22" s="21">
        <f>IF((AA22+Z22+Y22)&gt;100,"err ",AA22+Z22+Y22)</f>
        <v>88</v>
      </c>
    </row>
    <row r="23" spans="1:28">
      <c r="A23" s="11" t="s">
        <v>440</v>
      </c>
      <c r="B23" s="11">
        <v>21</v>
      </c>
      <c r="C23" s="13" t="s">
        <v>441</v>
      </c>
      <c r="D23" s="14">
        <f>AB23</f>
        <v>80</v>
      </c>
      <c r="E23" s="12"/>
      <c r="F23" s="12"/>
      <c r="G23" s="12"/>
      <c r="I23" s="15">
        <v>10</v>
      </c>
      <c r="J23" s="15">
        <v>10</v>
      </c>
      <c r="K23" s="15">
        <v>2</v>
      </c>
      <c r="L23" s="15">
        <v>10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70</v>
      </c>
      <c r="Y23" s="18">
        <f>I23+J23+K23+L23+M23+N23+O23+P23</f>
        <v>42</v>
      </c>
      <c r="Z23" s="19">
        <f>Q23+R23+S23+T23+U23</f>
        <v>0</v>
      </c>
      <c r="AA23" s="20">
        <f>V23*$V$2+W23*$W$2+X23*$X$2</f>
        <v>38</v>
      </c>
      <c r="AB23" s="21">
        <f>IF((AA23+Z23+Y23)&gt;100,"err ",AA23+Z23+Y23)</f>
        <v>80</v>
      </c>
    </row>
    <row r="24" spans="1:28">
      <c r="A24" s="11" t="s">
        <v>442</v>
      </c>
      <c r="B24" s="11">
        <v>22</v>
      </c>
      <c r="C24" s="13" t="s">
        <v>443</v>
      </c>
      <c r="D24" s="14">
        <f>AB24</f>
        <v>82</v>
      </c>
      <c r="E24" s="12"/>
      <c r="F24" s="12"/>
      <c r="G24" s="12"/>
      <c r="I24" s="15">
        <v>10</v>
      </c>
      <c r="J24" s="15">
        <v>10</v>
      </c>
      <c r="K24" s="15">
        <v>2</v>
      </c>
      <c r="L24" s="15">
        <v>10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100</v>
      </c>
      <c r="W24" s="17"/>
      <c r="X24" s="17">
        <v>75</v>
      </c>
      <c r="Y24" s="18">
        <f>I24+J24+K24+L24+M24+N24+O24+P24</f>
        <v>42</v>
      </c>
      <c r="Z24" s="19">
        <f>Q24+R24+S24+T24+U24</f>
        <v>0</v>
      </c>
      <c r="AA24" s="20">
        <f>V24*$V$2+W24*$W$2+X24*$X$2</f>
        <v>40</v>
      </c>
      <c r="AB24" s="21">
        <f>IF((AA24+Z24+Y24)&gt;100,"err ",AA24+Z24+Y24)</f>
        <v>82</v>
      </c>
    </row>
    <row r="25" spans="1:28">
      <c r="A25" s="11" t="s">
        <v>444</v>
      </c>
      <c r="B25" s="11">
        <v>23</v>
      </c>
      <c r="C25" s="13" t="s">
        <v>445</v>
      </c>
      <c r="D25" s="14">
        <f>AB25</f>
        <v>82</v>
      </c>
      <c r="E25" s="12"/>
      <c r="F25" s="12"/>
      <c r="G25" s="12"/>
      <c r="I25" s="15">
        <v>10</v>
      </c>
      <c r="J25" s="15">
        <v>10</v>
      </c>
      <c r="K25" s="15">
        <v>2</v>
      </c>
      <c r="L25" s="15">
        <v>10</v>
      </c>
      <c r="M25" s="15">
        <v>10</v>
      </c>
      <c r="N25" s="15"/>
      <c r="O25" s="15"/>
      <c r="P25" s="15"/>
      <c r="Q25" s="16"/>
      <c r="R25" s="16"/>
      <c r="S25" s="16"/>
      <c r="T25" s="16"/>
      <c r="U25" s="16"/>
      <c r="V25" s="17">
        <v>100</v>
      </c>
      <c r="W25" s="17"/>
      <c r="X25" s="17">
        <v>75</v>
      </c>
      <c r="Y25" s="18">
        <f>I25+J25+K25+L25+M25+N25+O25+P25</f>
        <v>42</v>
      </c>
      <c r="Z25" s="19">
        <f>Q25+R25+S25+T25+U25</f>
        <v>0</v>
      </c>
      <c r="AA25" s="20">
        <f>V25*$V$2+W25*$W$2+X25*$X$2</f>
        <v>40</v>
      </c>
      <c r="AB25" s="21">
        <f>IF((AA25+Z25+Y25)&gt;100,"err ",AA25+Z25+Y25)</f>
        <v>82</v>
      </c>
    </row>
    <row r="26" spans="1:28">
      <c r="A26" s="11" t="s">
        <v>446</v>
      </c>
      <c r="B26" s="11">
        <v>24</v>
      </c>
      <c r="C26" s="13" t="s">
        <v>447</v>
      </c>
      <c r="D26" s="14">
        <f>AB26</f>
        <v>88</v>
      </c>
      <c r="E26" s="12"/>
      <c r="F26" s="12"/>
      <c r="G26" s="12"/>
      <c r="I26" s="15">
        <v>10</v>
      </c>
      <c r="J26" s="15">
        <v>10</v>
      </c>
      <c r="K26" s="15">
        <v>10</v>
      </c>
      <c r="L26" s="15">
        <v>10</v>
      </c>
      <c r="M26" s="15">
        <v>10</v>
      </c>
      <c r="N26" s="15"/>
      <c r="O26" s="15"/>
      <c r="P26" s="15"/>
      <c r="Q26" s="16"/>
      <c r="R26" s="16"/>
      <c r="S26" s="16"/>
      <c r="T26" s="16"/>
      <c r="U26" s="16"/>
      <c r="V26" s="17">
        <v>100</v>
      </c>
      <c r="W26" s="17"/>
      <c r="X26" s="17">
        <v>70</v>
      </c>
      <c r="Y26" s="18">
        <f>I26+J26+K26+L26+M26+N26+O26+P26</f>
        <v>50</v>
      </c>
      <c r="Z26" s="19">
        <f>Q26+R26+S26+T26+U26</f>
        <v>0</v>
      </c>
      <c r="AA26" s="20">
        <f>V26*$V$2+W26*$W$2+X26*$X$2</f>
        <v>38</v>
      </c>
      <c r="AB26" s="21">
        <f>IF((AA26+Z26+Y26)&gt;100,"err ",AA26+Z26+Y26)</f>
        <v>88</v>
      </c>
    </row>
    <row r="27" spans="1:28">
      <c r="A27" s="11" t="s">
        <v>448</v>
      </c>
      <c r="B27" s="11">
        <v>25</v>
      </c>
      <c r="C27" s="13" t="s">
        <v>449</v>
      </c>
      <c r="D27" s="14">
        <f>AB27</f>
        <v>76</v>
      </c>
      <c r="E27" s="12"/>
      <c r="F27" s="12"/>
      <c r="G27" s="12"/>
      <c r="I27" s="15">
        <v>10</v>
      </c>
      <c r="J27" s="15">
        <v>2</v>
      </c>
      <c r="K27" s="15">
        <v>2</v>
      </c>
      <c r="L27" s="15">
        <v>10</v>
      </c>
      <c r="M27" s="15">
        <v>10</v>
      </c>
      <c r="N27" s="15"/>
      <c r="O27" s="15"/>
      <c r="P27" s="15"/>
      <c r="Q27" s="16"/>
      <c r="R27" s="16"/>
      <c r="S27" s="16"/>
      <c r="T27" s="16"/>
      <c r="U27" s="16"/>
      <c r="V27" s="17">
        <v>100</v>
      </c>
      <c r="W27" s="17"/>
      <c r="X27" s="17">
        <v>80</v>
      </c>
      <c r="Y27" s="18">
        <f>I27+J27+K27+L27+M27+N27+O27+P27</f>
        <v>34</v>
      </c>
      <c r="Z27" s="19">
        <f>Q27+R27+S27+T27+U27</f>
        <v>0</v>
      </c>
      <c r="AA27" s="20">
        <f>V27*$V$2+W27*$W$2+X27*$X$2</f>
        <v>42</v>
      </c>
      <c r="AB27" s="21">
        <f>IF((AA27+Z27+Y27)&gt;100,"err ",AA27+Z27+Y27)</f>
        <v>76</v>
      </c>
    </row>
    <row r="28" spans="1:28">
      <c r="A28" s="11" t="s">
        <v>450</v>
      </c>
      <c r="B28" s="11">
        <v>26</v>
      </c>
      <c r="C28" s="13" t="s">
        <v>451</v>
      </c>
      <c r="D28" s="14">
        <f>AB28</f>
        <v>86</v>
      </c>
      <c r="E28" s="12"/>
      <c r="F28" s="12"/>
      <c r="G28" s="12"/>
      <c r="I28" s="15">
        <v>10</v>
      </c>
      <c r="J28" s="15">
        <v>10</v>
      </c>
      <c r="K28" s="15">
        <v>10</v>
      </c>
      <c r="L28" s="15">
        <v>10</v>
      </c>
      <c r="M28" s="15">
        <v>10</v>
      </c>
      <c r="N28" s="15"/>
      <c r="O28" s="15"/>
      <c r="P28" s="15"/>
      <c r="Q28" s="16"/>
      <c r="R28" s="16"/>
      <c r="S28" s="16"/>
      <c r="T28" s="16"/>
      <c r="U28" s="16"/>
      <c r="V28" s="17">
        <v>100</v>
      </c>
      <c r="W28" s="17"/>
      <c r="X28" s="17">
        <v>65</v>
      </c>
      <c r="Y28" s="18">
        <f>I28+J28+K28+L28+M28+N28+O28+P28</f>
        <v>50</v>
      </c>
      <c r="Z28" s="19">
        <f>Q28+R28+S28+T28+U28</f>
        <v>0</v>
      </c>
      <c r="AA28" s="20">
        <f>V28*$V$2+W28*$W$2+X28*$X$2</f>
        <v>36</v>
      </c>
      <c r="AB28" s="21">
        <f>IF((AA28+Z28+Y28)&gt;100,"err ",AA28+Z28+Y28)</f>
        <v>86</v>
      </c>
    </row>
    <row r="29" spans="1:28">
      <c r="A29" s="11" t="s">
        <v>452</v>
      </c>
      <c r="B29" s="11">
        <v>27</v>
      </c>
      <c r="C29" s="13" t="s">
        <v>453</v>
      </c>
      <c r="D29" s="14">
        <f>AB29</f>
        <v>80</v>
      </c>
      <c r="E29" s="12"/>
      <c r="F29" s="12"/>
      <c r="G29" s="12"/>
      <c r="I29" s="15">
        <v>10</v>
      </c>
      <c r="J29" s="15">
        <v>10</v>
      </c>
      <c r="K29" s="15">
        <v>2</v>
      </c>
      <c r="L29" s="15">
        <v>10</v>
      </c>
      <c r="M29" s="15">
        <v>10</v>
      </c>
      <c r="N29" s="15"/>
      <c r="O29" s="15"/>
      <c r="P29" s="15"/>
      <c r="Q29" s="16"/>
      <c r="R29" s="16"/>
      <c r="S29" s="16"/>
      <c r="T29" s="16"/>
      <c r="U29" s="16"/>
      <c r="V29" s="17">
        <v>100</v>
      </c>
      <c r="W29" s="17"/>
      <c r="X29" s="17">
        <v>70</v>
      </c>
      <c r="Y29" s="18">
        <f>I29+J29+K29+L29+M29+N29+O29+P29</f>
        <v>42</v>
      </c>
      <c r="Z29" s="19">
        <f>Q29+R29+S29+T29+U29</f>
        <v>0</v>
      </c>
      <c r="AA29" s="20">
        <f>V29*$V$2+W29*$W$2+X29*$X$2</f>
        <v>38</v>
      </c>
      <c r="AB29" s="21">
        <f>IF((AA29+Z29+Y29)&gt;100,"err ",AA29+Z29+Y29)</f>
        <v>80</v>
      </c>
    </row>
    <row r="30" spans="1:28">
      <c r="A30" s="11" t="s">
        <v>454</v>
      </c>
      <c r="B30" s="11">
        <v>28</v>
      </c>
      <c r="C30" s="13" t="s">
        <v>455</v>
      </c>
      <c r="D30" s="14">
        <f>AB30</f>
        <v>88</v>
      </c>
      <c r="E30" s="12"/>
      <c r="F30" s="12"/>
      <c r="G30" s="12"/>
      <c r="I30" s="15">
        <v>10</v>
      </c>
      <c r="J30" s="15">
        <v>10</v>
      </c>
      <c r="K30" s="15">
        <v>10</v>
      </c>
      <c r="L30" s="15">
        <v>10</v>
      </c>
      <c r="M30" s="15">
        <v>10</v>
      </c>
      <c r="N30" s="15"/>
      <c r="O30" s="15"/>
      <c r="P30" s="15"/>
      <c r="Q30" s="16"/>
      <c r="R30" s="16"/>
      <c r="S30" s="16"/>
      <c r="T30" s="16"/>
      <c r="U30" s="16"/>
      <c r="V30" s="17">
        <v>100</v>
      </c>
      <c r="W30" s="17"/>
      <c r="X30" s="17">
        <v>70</v>
      </c>
      <c r="Y30" s="18">
        <f>I30+J30+K30+L30+M30+N30+O30+P30</f>
        <v>50</v>
      </c>
      <c r="Z30" s="19">
        <f>Q30+R30+S30+T30+U30</f>
        <v>0</v>
      </c>
      <c r="AA30" s="20">
        <f>V30*$V$2+W30*$W$2+X30*$X$2</f>
        <v>38</v>
      </c>
      <c r="AB30" s="21">
        <f>IF((AA30+Z30+Y30)&gt;100,"err ",AA30+Z30+Y30)</f>
        <v>88</v>
      </c>
    </row>
    <row r="31" spans="1:28">
      <c r="A31" s="11" t="s">
        <v>456</v>
      </c>
      <c r="B31" s="11">
        <v>29</v>
      </c>
      <c r="C31" s="13" t="s">
        <v>457</v>
      </c>
      <c r="D31" s="14">
        <f>AB31</f>
        <v>82</v>
      </c>
      <c r="E31" s="12"/>
      <c r="F31" s="12"/>
      <c r="G31" s="12"/>
      <c r="I31" s="15">
        <v>10</v>
      </c>
      <c r="J31" s="15">
        <v>2</v>
      </c>
      <c r="K31" s="15">
        <v>10</v>
      </c>
      <c r="L31" s="15">
        <v>10</v>
      </c>
      <c r="M31" s="15">
        <v>10</v>
      </c>
      <c r="N31" s="15"/>
      <c r="O31" s="15"/>
      <c r="P31" s="15"/>
      <c r="Q31" s="16"/>
      <c r="R31" s="16"/>
      <c r="S31" s="16"/>
      <c r="T31" s="16"/>
      <c r="U31" s="16"/>
      <c r="V31" s="17">
        <v>100</v>
      </c>
      <c r="W31" s="17"/>
      <c r="X31" s="17">
        <v>75</v>
      </c>
      <c r="Y31" s="18">
        <f>I31+J31+K31+L31+M31+N31+O31+P31</f>
        <v>42</v>
      </c>
      <c r="Z31" s="19">
        <f>Q31+R31+S31+T31+U31</f>
        <v>0</v>
      </c>
      <c r="AA31" s="20">
        <f>V31*$V$2+W31*$W$2+X31*$X$2</f>
        <v>40</v>
      </c>
      <c r="AB31" s="21">
        <f>IF((AA31+Z31+Y31)&gt;100,"err ",AA31+Z31+Y31)</f>
        <v>82</v>
      </c>
    </row>
    <row r="32" spans="1:28">
      <c r="A32" s="11" t="s">
        <v>458</v>
      </c>
      <c r="B32" s="11">
        <v>30</v>
      </c>
      <c r="C32" s="13" t="s">
        <v>459</v>
      </c>
      <c r="D32" s="14">
        <f>AB32</f>
        <v>84</v>
      </c>
      <c r="E32" s="12"/>
      <c r="F32" s="12"/>
      <c r="G32" s="12"/>
      <c r="I32" s="15">
        <v>10</v>
      </c>
      <c r="J32" s="15">
        <v>10</v>
      </c>
      <c r="K32" s="15">
        <v>2</v>
      </c>
      <c r="L32" s="15">
        <v>10</v>
      </c>
      <c r="M32" s="15">
        <v>10</v>
      </c>
      <c r="N32" s="15"/>
      <c r="O32" s="15"/>
      <c r="P32" s="15"/>
      <c r="Q32" s="16"/>
      <c r="R32" s="16"/>
      <c r="S32" s="16"/>
      <c r="T32" s="16"/>
      <c r="U32" s="16"/>
      <c r="V32" s="17">
        <v>100</v>
      </c>
      <c r="W32" s="17"/>
      <c r="X32" s="17">
        <v>80</v>
      </c>
      <c r="Y32" s="18">
        <f>I32+J32+K32+L32+M32+N32+O32+P32</f>
        <v>42</v>
      </c>
      <c r="Z32" s="19">
        <f>Q32+R32+S32+T32+U32</f>
        <v>0</v>
      </c>
      <c r="AA32" s="20">
        <f>V32*$V$2+W32*$W$2+X32*$X$2</f>
        <v>42</v>
      </c>
      <c r="AB32" s="21">
        <f>IF((AA32+Z32+Y32)&gt;100,"err ",AA32+Z32+Y32)</f>
        <v>84</v>
      </c>
    </row>
    <row r="33" spans="1:28">
      <c r="A33" s="11" t="s">
        <v>460</v>
      </c>
      <c r="B33" s="11">
        <v>31</v>
      </c>
      <c r="C33" s="13" t="s">
        <v>461</v>
      </c>
      <c r="D33" s="14">
        <f>AB33</f>
        <v>76</v>
      </c>
      <c r="E33" s="12"/>
      <c r="F33" s="12"/>
      <c r="G33" s="12"/>
      <c r="I33" s="15">
        <v>10</v>
      </c>
      <c r="J33" s="15">
        <v>2</v>
      </c>
      <c r="K33" s="15">
        <v>2</v>
      </c>
      <c r="L33" s="15">
        <v>10</v>
      </c>
      <c r="M33" s="15">
        <v>10</v>
      </c>
      <c r="N33" s="15"/>
      <c r="O33" s="15"/>
      <c r="P33" s="15"/>
      <c r="Q33" s="16"/>
      <c r="R33" s="16"/>
      <c r="S33" s="16"/>
      <c r="T33" s="16"/>
      <c r="U33" s="16"/>
      <c r="V33" s="17">
        <v>100</v>
      </c>
      <c r="W33" s="17"/>
      <c r="X33" s="17">
        <v>80</v>
      </c>
      <c r="Y33" s="18">
        <f>I33+J33+K33+L33+M33+N33+O33+P33</f>
        <v>34</v>
      </c>
      <c r="Z33" s="19">
        <f>Q33+R33+S33+T33+U33</f>
        <v>0</v>
      </c>
      <c r="AA33" s="20">
        <f>V33*$V$2+W33*$W$2+X33*$X$2</f>
        <v>42</v>
      </c>
      <c r="AB33" s="21">
        <f>IF((AA33+Z33+Y33)&gt;100,"err ",AA33+Z33+Y33)</f>
        <v>76</v>
      </c>
    </row>
    <row r="34" spans="1:28">
      <c r="A34" s="11" t="s">
        <v>462</v>
      </c>
      <c r="B34" s="11">
        <v>32</v>
      </c>
      <c r="C34" s="13" t="s">
        <v>463</v>
      </c>
      <c r="D34" s="14">
        <f>AB34</f>
        <v>90</v>
      </c>
      <c r="E34" s="12"/>
      <c r="F34" s="12"/>
      <c r="G34" s="12"/>
      <c r="I34" s="15">
        <v>10</v>
      </c>
      <c r="J34" s="15">
        <v>10</v>
      </c>
      <c r="K34" s="15">
        <v>10</v>
      </c>
      <c r="L34" s="15">
        <v>10</v>
      </c>
      <c r="M34" s="15">
        <v>10</v>
      </c>
      <c r="N34" s="15"/>
      <c r="O34" s="15"/>
      <c r="P34" s="15"/>
      <c r="Q34" s="16"/>
      <c r="R34" s="16"/>
      <c r="S34" s="16"/>
      <c r="T34" s="16"/>
      <c r="U34" s="16"/>
      <c r="V34" s="17">
        <v>100</v>
      </c>
      <c r="W34" s="17"/>
      <c r="X34" s="17">
        <v>75</v>
      </c>
      <c r="Y34" s="18">
        <f>I34+J34+K34+L34+M34+N34+O34+P34</f>
        <v>50</v>
      </c>
      <c r="Z34" s="19">
        <f>Q34+R34+S34+T34+U34</f>
        <v>0</v>
      </c>
      <c r="AA34" s="20">
        <f>V34*$V$2+W34*$W$2+X34*$X$2</f>
        <v>40</v>
      </c>
      <c r="AB34" s="21">
        <f>IF((AA34+Z34+Y34)&gt;100,"err ",AA34+Z34+Y34)</f>
        <v>90</v>
      </c>
    </row>
  </sheetData>
  <sheetProtection password="E1ED" sheet="1" objects="1" scenarios="1"/>
  <dataValidations count="33">
    <dataValidation type="whole" allowBlank="1" showInputMessage="1" showErrorMessage="1" errorTitle="Valor fuera de rango" error="Ingrese un valor correcto" sqref="I3:U3" xr:uid="{00000000-0002-0000-0600-000000000000}">
      <formula1>0</formula1>
      <formula2>I2</formula2>
    </dataValidation>
    <dataValidation type="whole" allowBlank="1" showInputMessage="1" showErrorMessage="1" errorTitle="Valor fuera de rango" error="Ingrese un valor correcto" sqref="V3:X34 D3:D34" xr:uid="{00000000-0002-0000-06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6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6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6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6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6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6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6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6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6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6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6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6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6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6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6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6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6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6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6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6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600-000065010000}">
      <formula1>0</formula1>
      <formula2>I2</formula2>
    </dataValidation>
    <dataValidation type="whole" allowBlank="1" showInputMessage="1" showErrorMessage="1" errorTitle="Valor fuera de rango" error="Ingrese un valor correcto" sqref="I25:U25" xr:uid="{00000000-0002-0000-0600-000076010000}">
      <formula1>0</formula1>
      <formula2>I2</formula2>
    </dataValidation>
    <dataValidation type="whole" allowBlank="1" showInputMessage="1" showErrorMessage="1" errorTitle="Valor fuera de rango" error="Ingrese un valor correcto" sqref="I26:U26" xr:uid="{00000000-0002-0000-0600-000087010000}">
      <formula1>0</formula1>
      <formula2>I2</formula2>
    </dataValidation>
    <dataValidation type="whole" allowBlank="1" showInputMessage="1" showErrorMessage="1" errorTitle="Valor fuera de rango" error="Ingrese un valor correcto" sqref="I27:U27" xr:uid="{00000000-0002-0000-0600-000098010000}">
      <formula1>0</formula1>
      <formula2>I2</formula2>
    </dataValidation>
    <dataValidation type="whole" allowBlank="1" showInputMessage="1" showErrorMessage="1" errorTitle="Valor fuera de rango" error="Ingrese un valor correcto" sqref="I28:U28" xr:uid="{00000000-0002-0000-0600-0000A9010000}">
      <formula1>0</formula1>
      <formula2>I2</formula2>
    </dataValidation>
    <dataValidation type="whole" allowBlank="1" showInputMessage="1" showErrorMessage="1" errorTitle="Valor fuera de rango" error="Ingrese un valor correcto" sqref="I29:U29" xr:uid="{00000000-0002-0000-0600-0000BA010000}">
      <formula1>0</formula1>
      <formula2>I2</formula2>
    </dataValidation>
    <dataValidation type="whole" allowBlank="1" showInputMessage="1" showErrorMessage="1" errorTitle="Valor fuera de rango" error="Ingrese un valor correcto" sqref="I30:U30" xr:uid="{00000000-0002-0000-0600-0000CB010000}">
      <formula1>0</formula1>
      <formula2>I2</formula2>
    </dataValidation>
    <dataValidation type="whole" allowBlank="1" showInputMessage="1" showErrorMessage="1" errorTitle="Valor fuera de rango" error="Ingrese un valor correcto" sqref="I31:U31" xr:uid="{00000000-0002-0000-0600-0000DC010000}">
      <formula1>0</formula1>
      <formula2>I2</formula2>
    </dataValidation>
    <dataValidation type="whole" allowBlank="1" showInputMessage="1" showErrorMessage="1" errorTitle="Valor fuera de rango" error="Ingrese un valor correcto" sqref="I32:U32" xr:uid="{00000000-0002-0000-0600-0000ED010000}">
      <formula1>0</formula1>
      <formula2>I2</formula2>
    </dataValidation>
    <dataValidation type="whole" allowBlank="1" showInputMessage="1" showErrorMessage="1" errorTitle="Valor fuera de rango" error="Ingrese un valor correcto" sqref="I33:U33" xr:uid="{00000000-0002-0000-0600-0000FE010000}">
      <formula1>0</formula1>
      <formula2>I2</formula2>
    </dataValidation>
    <dataValidation type="whole" allowBlank="1" showInputMessage="1" showErrorMessage="1" errorTitle="Valor fuera de rango" error="Ingrese un valor correcto" sqref="I34:U34" xr:uid="{00000000-0002-0000-0600-00000F020000}">
      <formula1>0</formula1>
      <formula2>I2</formula2>
    </dataValidation>
  </dataValidation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10"/>
  <sheetViews>
    <sheetView workbookViewId="0">
      <selection activeCell="X11" sqref="X11"/>
    </sheetView>
  </sheetViews>
  <sheetFormatPr defaultColWidth="11.42578125" defaultRowHeight="15"/>
  <cols>
    <col min="1" max="2" width="7" bestFit="1" customWidth="1"/>
    <col min="3" max="3" width="36.285156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464</v>
      </c>
      <c r="C1" s="1" t="s">
        <v>465</v>
      </c>
      <c r="D1" s="4" t="s">
        <v>466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467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468</v>
      </c>
      <c r="B3" s="11">
        <v>1</v>
      </c>
      <c r="C3" s="13" t="s">
        <v>469</v>
      </c>
      <c r="D3" s="14">
        <f>AB3</f>
        <v>90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75</v>
      </c>
      <c r="Y3" s="18">
        <f>I3+J3+K3+L3+M3+N3+O3+P3</f>
        <v>50</v>
      </c>
      <c r="Z3" s="19">
        <f>Q3+R3+S3+T3+U3</f>
        <v>0</v>
      </c>
      <c r="AA3" s="20">
        <f>V3*$V$2+W3*$W$2+X3*$X$2</f>
        <v>40</v>
      </c>
      <c r="AB3" s="21">
        <f>IF((AA3+Z3+Y3)&gt;100,"err ",AA3+Z3+Y3)</f>
        <v>90</v>
      </c>
    </row>
    <row r="4" spans="1:28">
      <c r="A4" s="11" t="s">
        <v>470</v>
      </c>
      <c r="B4" s="11">
        <v>2</v>
      </c>
      <c r="C4" s="13" t="s">
        <v>471</v>
      </c>
      <c r="D4" s="14">
        <f>AB4</f>
        <v>84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3</v>
      </c>
      <c r="N4" s="15"/>
      <c r="O4" s="15"/>
      <c r="P4" s="15"/>
      <c r="Q4" s="16"/>
      <c r="R4" s="16"/>
      <c r="S4" s="16"/>
      <c r="T4" s="16"/>
      <c r="U4" s="16"/>
      <c r="V4" s="17">
        <v>90</v>
      </c>
      <c r="W4" s="17"/>
      <c r="X4" s="17">
        <v>80</v>
      </c>
      <c r="Y4" s="18">
        <f>I4+J4+K4+L4+M4+N4+O4+P4</f>
        <v>43</v>
      </c>
      <c r="Z4" s="19">
        <f>Q4+R4+S4+T4+U4</f>
        <v>0</v>
      </c>
      <c r="AA4" s="20">
        <f>V4*$V$2+W4*$W$2+X4*$X$2</f>
        <v>41</v>
      </c>
      <c r="AB4" s="21">
        <f>IF((AA4+Z4+Y4)&gt;100,"err ",AA4+Z4+Y4)</f>
        <v>84</v>
      </c>
    </row>
    <row r="5" spans="1:28">
      <c r="A5" s="11" t="s">
        <v>472</v>
      </c>
      <c r="B5" s="11">
        <v>3</v>
      </c>
      <c r="C5" s="13" t="s">
        <v>473</v>
      </c>
      <c r="D5" s="14">
        <f>AB5</f>
        <v>94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85</v>
      </c>
      <c r="Y5" s="18">
        <f>I5+J5+K5+L5+M5+N5+O5+P5</f>
        <v>50</v>
      </c>
      <c r="Z5" s="19">
        <f>Q5+R5+S5+T5+U5</f>
        <v>0</v>
      </c>
      <c r="AA5" s="20">
        <f>V5*$V$2+W5*$W$2+X5*$X$2</f>
        <v>44</v>
      </c>
      <c r="AB5" s="21">
        <f>IF((AA5+Z5+Y5)&gt;100,"err ",AA5+Z5+Y5)</f>
        <v>94</v>
      </c>
    </row>
    <row r="6" spans="1:28">
      <c r="A6" s="11" t="s">
        <v>474</v>
      </c>
      <c r="B6" s="11">
        <v>4</v>
      </c>
      <c r="C6" s="13" t="s">
        <v>475</v>
      </c>
      <c r="D6" s="14">
        <f>AB6</f>
        <v>72</v>
      </c>
      <c r="E6" s="12"/>
      <c r="F6" s="12"/>
      <c r="G6" s="12"/>
      <c r="I6" s="15">
        <v>10</v>
      </c>
      <c r="J6" s="15">
        <v>10</v>
      </c>
      <c r="K6" s="15">
        <v>2</v>
      </c>
      <c r="L6" s="15">
        <v>10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80</v>
      </c>
      <c r="W6" s="17"/>
      <c r="X6" s="17">
        <v>80</v>
      </c>
      <c r="Y6" s="18">
        <f>I6+J6+K6+L6+M6+N6+O6+P6</f>
        <v>32</v>
      </c>
      <c r="Z6" s="19">
        <f>Q6+R6+S6+T6+U6</f>
        <v>0</v>
      </c>
      <c r="AA6" s="20">
        <f>V6*$V$2+W6*$W$2+X6*$X$2</f>
        <v>40</v>
      </c>
      <c r="AB6" s="21">
        <f>IF((AA6+Z6+Y6)&gt;100,"err ",AA6+Z6+Y6)</f>
        <v>72</v>
      </c>
    </row>
    <row r="7" spans="1:28">
      <c r="A7" s="11" t="s">
        <v>476</v>
      </c>
      <c r="B7" s="11">
        <v>5</v>
      </c>
      <c r="C7" s="13" t="s">
        <v>477</v>
      </c>
      <c r="D7" s="14">
        <f>AB7</f>
        <v>69</v>
      </c>
      <c r="E7" s="12"/>
      <c r="F7" s="12"/>
      <c r="G7" s="12"/>
      <c r="I7" s="15">
        <v>10</v>
      </c>
      <c r="J7" s="15">
        <v>10</v>
      </c>
      <c r="K7" s="15">
        <v>7</v>
      </c>
      <c r="L7" s="15">
        <v>10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20</v>
      </c>
      <c r="W7" s="17"/>
      <c r="X7" s="17">
        <v>75</v>
      </c>
      <c r="Y7" s="18">
        <f>I7+J7+K7+L7+M7+N7+O7+P7</f>
        <v>37</v>
      </c>
      <c r="Z7" s="19">
        <f>Q7+R7+S7+T7+U7</f>
        <v>0</v>
      </c>
      <c r="AA7" s="20">
        <f>V7*$V$2+W7*$W$2+X7*$X$2</f>
        <v>32</v>
      </c>
      <c r="AB7" s="21">
        <f>IF((AA7+Z7+Y7)&gt;100,"err ",AA7+Z7+Y7)</f>
        <v>69</v>
      </c>
    </row>
    <row r="8" spans="1:28">
      <c r="A8" s="11" t="s">
        <v>478</v>
      </c>
      <c r="B8" s="11">
        <v>6</v>
      </c>
      <c r="C8" s="13" t="s">
        <v>479</v>
      </c>
      <c r="D8" s="14">
        <f>AB8</f>
        <v>64</v>
      </c>
      <c r="E8" s="12"/>
      <c r="F8" s="12"/>
      <c r="G8" s="12"/>
      <c r="I8" s="15">
        <v>10</v>
      </c>
      <c r="J8" s="15">
        <v>2</v>
      </c>
      <c r="K8" s="15">
        <v>2</v>
      </c>
      <c r="L8" s="15">
        <v>10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80</v>
      </c>
      <c r="W8" s="17"/>
      <c r="X8" s="17">
        <v>80</v>
      </c>
      <c r="Y8" s="18">
        <f>I8+J8+K8+L8+M8+N8+O8+P8</f>
        <v>24</v>
      </c>
      <c r="Z8" s="19">
        <f>Q8+R8+S8+T8+U8</f>
        <v>0</v>
      </c>
      <c r="AA8" s="20">
        <f>V8*$V$2+W8*$W$2+X8*$X$2</f>
        <v>40</v>
      </c>
      <c r="AB8" s="21">
        <f>IF((AA8+Z8+Y8)&gt;100,"err ",AA8+Z8+Y8)</f>
        <v>64</v>
      </c>
    </row>
    <row r="9" spans="1:28">
      <c r="A9" s="11" t="s">
        <v>480</v>
      </c>
      <c r="B9" s="11">
        <v>7</v>
      </c>
      <c r="C9" s="13" t="s">
        <v>481</v>
      </c>
      <c r="D9" s="14">
        <f>AB9</f>
        <v>62</v>
      </c>
      <c r="E9" s="12"/>
      <c r="F9" s="12"/>
      <c r="G9" s="12"/>
      <c r="I9" s="15">
        <v>10</v>
      </c>
      <c r="J9" s="15">
        <v>2</v>
      </c>
      <c r="K9" s="15">
        <v>2</v>
      </c>
      <c r="L9" s="15">
        <v>10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40</v>
      </c>
      <c r="W9" s="17"/>
      <c r="X9" s="17">
        <v>85</v>
      </c>
      <c r="Y9" s="18">
        <f>I9+J9+K9+L9+M9+N9+O9+P9</f>
        <v>24</v>
      </c>
      <c r="Z9" s="19">
        <f>Q9+R9+S9+T9+U9</f>
        <v>0</v>
      </c>
      <c r="AA9" s="20">
        <f>V9*$V$2+W9*$W$2+X9*$X$2</f>
        <v>38</v>
      </c>
      <c r="AB9" s="21">
        <f>IF((AA9+Z9+Y9)&gt;100,"err ",AA9+Z9+Y9)</f>
        <v>62</v>
      </c>
    </row>
    <row r="10" spans="1:28">
      <c r="A10" s="11" t="s">
        <v>482</v>
      </c>
      <c r="B10" s="11">
        <v>8</v>
      </c>
      <c r="C10" s="13" t="s">
        <v>483</v>
      </c>
      <c r="D10" s="14">
        <f>AB10</f>
        <v>74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0</v>
      </c>
      <c r="N10" s="15"/>
      <c r="O10" s="15"/>
      <c r="P10" s="15"/>
      <c r="Q10" s="16"/>
      <c r="R10" s="16"/>
      <c r="S10" s="16"/>
      <c r="T10" s="16"/>
      <c r="U10" s="16"/>
      <c r="V10" s="17">
        <v>0</v>
      </c>
      <c r="W10" s="17"/>
      <c r="X10" s="17">
        <v>85</v>
      </c>
      <c r="Y10" s="18">
        <f>I10+J10+K10+L10+M10+N10+O10+P10</f>
        <v>40</v>
      </c>
      <c r="Z10" s="19">
        <f>Q10+R10+S10+T10+U10</f>
        <v>0</v>
      </c>
      <c r="AA10" s="20">
        <f>V10*$V$2+W10*$W$2+X10*$X$2</f>
        <v>34</v>
      </c>
      <c r="AB10" s="21">
        <f>IF((AA10+Z10+Y10)&gt;100,"err ",AA10+Z10+Y10)</f>
        <v>74</v>
      </c>
    </row>
  </sheetData>
  <sheetProtection password="E1ED" sheet="1" objects="1" scenarios="1"/>
  <dataValidations count="9">
    <dataValidation type="whole" allowBlank="1" showInputMessage="1" showErrorMessage="1" errorTitle="Valor fuera de rango" error="Ingrese un valor correcto" sqref="I3:U3" xr:uid="{00000000-0002-0000-0700-000000000000}">
      <formula1>0</formula1>
      <formula2>I2</formula2>
    </dataValidation>
    <dataValidation type="whole" allowBlank="1" showInputMessage="1" showErrorMessage="1" errorTitle="Valor fuera de rango" error="Ingrese un valor correcto" sqref="V3:X10 D3:D10" xr:uid="{00000000-0002-0000-07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7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7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7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7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7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7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700-000077000000}">
      <formula1>0</formula1>
      <formula2>I2</formula2>
    </dataValidation>
  </dataValidations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B9"/>
  <sheetViews>
    <sheetView workbookViewId="0">
      <selection activeCell="X9" sqref="X9"/>
    </sheetView>
  </sheetViews>
  <sheetFormatPr defaultColWidth="11.42578125" defaultRowHeight="15"/>
  <cols>
    <col min="1" max="2" width="7" bestFit="1" customWidth="1"/>
    <col min="3" max="3" width="34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484</v>
      </c>
      <c r="C1" s="1" t="s">
        <v>485</v>
      </c>
      <c r="D1" s="4" t="s">
        <v>486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487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488</v>
      </c>
      <c r="B3" s="11">
        <v>1</v>
      </c>
      <c r="C3" s="13" t="s">
        <v>489</v>
      </c>
      <c r="D3" s="14">
        <f>AB3</f>
        <v>91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90</v>
      </c>
      <c r="W3" s="17"/>
      <c r="X3" s="17">
        <v>80</v>
      </c>
      <c r="Y3" s="18">
        <f>I3+J3+K3+L3+M3+N3+O3+P3</f>
        <v>50</v>
      </c>
      <c r="Z3" s="19">
        <f>Q3+R3+S3+T3+U3</f>
        <v>0</v>
      </c>
      <c r="AA3" s="20">
        <f>V3*$V$2+W3*$W$2+X3*$X$2</f>
        <v>41</v>
      </c>
      <c r="AB3" s="21">
        <f>IF((AA3+Z3+Y3)&gt;100,"err ",AA3+Z3+Y3)</f>
        <v>91</v>
      </c>
    </row>
    <row r="4" spans="1:28">
      <c r="A4" s="11" t="s">
        <v>490</v>
      </c>
      <c r="B4" s="11">
        <v>2</v>
      </c>
      <c r="C4" s="13" t="s">
        <v>491</v>
      </c>
      <c r="D4" s="14">
        <f>AB4</f>
        <v>65</v>
      </c>
      <c r="E4" s="12"/>
      <c r="F4" s="12"/>
      <c r="G4" s="12"/>
      <c r="I4" s="15">
        <v>10</v>
      </c>
      <c r="J4" s="15">
        <v>2</v>
      </c>
      <c r="K4" s="15">
        <v>2</v>
      </c>
      <c r="L4" s="15">
        <v>10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70</v>
      </c>
      <c r="W4" s="17"/>
      <c r="X4" s="17">
        <v>85</v>
      </c>
      <c r="Y4" s="18">
        <f>I4+J4+K4+L4+M4+N4+O4+P4</f>
        <v>24</v>
      </c>
      <c r="Z4" s="19">
        <f>Q4+R4+S4+T4+U4</f>
        <v>0</v>
      </c>
      <c r="AA4" s="20">
        <f>V4*$V$2+W4*$W$2+X4*$X$2</f>
        <v>41</v>
      </c>
      <c r="AB4" s="21">
        <f>IF((AA4+Z4+Y4)&gt;100,"err ",AA4+Z4+Y4)</f>
        <v>65</v>
      </c>
    </row>
    <row r="5" spans="1:28">
      <c r="A5" s="11" t="s">
        <v>492</v>
      </c>
      <c r="B5" s="11">
        <v>3</v>
      </c>
      <c r="C5" s="13" t="s">
        <v>493</v>
      </c>
      <c r="D5" s="14">
        <f>AB5</f>
        <v>90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75</v>
      </c>
      <c r="Y5" s="18">
        <f>I5+J5+K5+L5+M5+N5+O5+P5</f>
        <v>50</v>
      </c>
      <c r="Z5" s="19">
        <f>Q5+R5+S5+T5+U5</f>
        <v>0</v>
      </c>
      <c r="AA5" s="20">
        <f>V5*$V$2+W5*$W$2+X5*$X$2</f>
        <v>40</v>
      </c>
      <c r="AB5" s="21">
        <f>IF((AA5+Z5+Y5)&gt;100,"err ",AA5+Z5+Y5)</f>
        <v>90</v>
      </c>
    </row>
    <row r="6" spans="1:28">
      <c r="A6" s="11" t="s">
        <v>494</v>
      </c>
      <c r="B6" s="11">
        <v>4</v>
      </c>
      <c r="C6" s="13" t="s">
        <v>495</v>
      </c>
      <c r="D6" s="14">
        <f>AB6</f>
        <v>81</v>
      </c>
      <c r="E6" s="12"/>
      <c r="F6" s="12"/>
      <c r="G6" s="12"/>
      <c r="I6" s="15">
        <v>10</v>
      </c>
      <c r="J6" s="15">
        <v>2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90</v>
      </c>
      <c r="W6" s="17"/>
      <c r="X6" s="17">
        <v>75</v>
      </c>
      <c r="Y6" s="18">
        <f>I6+J6+K6+L6+M6+N6+O6+P6</f>
        <v>42</v>
      </c>
      <c r="Z6" s="19">
        <f>Q6+R6+S6+T6+U6</f>
        <v>0</v>
      </c>
      <c r="AA6" s="20">
        <f>V6*$V$2+W6*$W$2+X6*$X$2</f>
        <v>39</v>
      </c>
      <c r="AB6" s="21">
        <f>IF((AA6+Z6+Y6)&gt;100,"err ",AA6+Z6+Y6)</f>
        <v>81</v>
      </c>
    </row>
    <row r="7" spans="1:28">
      <c r="A7" s="11" t="s">
        <v>496</v>
      </c>
      <c r="B7" s="11">
        <v>5</v>
      </c>
      <c r="C7" s="13" t="s">
        <v>497</v>
      </c>
      <c r="D7" s="14">
        <f>AB7</f>
        <v>92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80</v>
      </c>
      <c r="Y7" s="18">
        <f>I7+J7+K7+L7+M7+N7+O7+P7</f>
        <v>50</v>
      </c>
      <c r="Z7" s="19">
        <f>Q7+R7+S7+T7+U7</f>
        <v>0</v>
      </c>
      <c r="AA7" s="20">
        <f>V7*$V$2+W7*$W$2+X7*$X$2</f>
        <v>42</v>
      </c>
      <c r="AB7" s="21">
        <f>IF((AA7+Z7+Y7)&gt;100,"err ",AA7+Z7+Y7)</f>
        <v>92</v>
      </c>
    </row>
    <row r="8" spans="1:28">
      <c r="A8" s="11" t="s">
        <v>498</v>
      </c>
      <c r="B8" s="11">
        <v>6</v>
      </c>
      <c r="C8" s="13" t="s">
        <v>499</v>
      </c>
      <c r="D8" s="14">
        <f>AB8</f>
        <v>87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50</v>
      </c>
      <c r="W8" s="17"/>
      <c r="X8" s="17">
        <v>80</v>
      </c>
      <c r="Y8" s="18">
        <f>I8+J8+K8+L8+M8+N8+O8+P8</f>
        <v>50</v>
      </c>
      <c r="Z8" s="19">
        <f>Q8+R8+S8+T8+U8</f>
        <v>0</v>
      </c>
      <c r="AA8" s="20">
        <f>V8*$V$2+W8*$W$2+X8*$X$2</f>
        <v>37</v>
      </c>
      <c r="AB8" s="21">
        <f>IF((AA8+Z8+Y8)&gt;100,"err ",AA8+Z8+Y8)</f>
        <v>87</v>
      </c>
    </row>
    <row r="9" spans="1:28">
      <c r="A9" s="11" t="s">
        <v>500</v>
      </c>
      <c r="B9" s="11">
        <v>7</v>
      </c>
      <c r="C9" s="13" t="s">
        <v>501</v>
      </c>
      <c r="D9" s="14">
        <f>AB9</f>
        <v>85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70</v>
      </c>
      <c r="W9" s="17"/>
      <c r="X9" s="17">
        <v>70</v>
      </c>
      <c r="Y9" s="18">
        <f>I9+J9+K9+L9+M9+N9+O9+P9</f>
        <v>50</v>
      </c>
      <c r="Z9" s="19">
        <f>Q9+R9+S9+T9+U9</f>
        <v>0</v>
      </c>
      <c r="AA9" s="20">
        <f>V9*$V$2+W9*$W$2+X9*$X$2</f>
        <v>35</v>
      </c>
      <c r="AB9" s="21">
        <f>IF((AA9+Z9+Y9)&gt;100,"err ",AA9+Z9+Y9)</f>
        <v>85</v>
      </c>
    </row>
  </sheetData>
  <sheetProtection password="E1ED" sheet="1" objects="1" scenarios="1"/>
  <dataValidations count="8">
    <dataValidation type="whole" allowBlank="1" showInputMessage="1" showErrorMessage="1" errorTitle="Valor fuera de rango" error="Ingrese un valor correcto" sqref="I3:U3" xr:uid="{00000000-0002-0000-0800-000000000000}">
      <formula1>0</formula1>
      <formula2>I2</formula2>
    </dataValidation>
    <dataValidation type="whole" allowBlank="1" showInputMessage="1" showErrorMessage="1" errorTitle="Valor fuera de rango" error="Ingrese un valor correcto" sqref="V3:X9 D3:D9" xr:uid="{00000000-0002-0000-08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8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8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8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8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8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800-000066000000}">
      <formula1>0</formula1>
      <formula2>I2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Colegio Shalom</cp:lastModifiedBy>
  <cp:revision/>
  <dcterms:created xsi:type="dcterms:W3CDTF">2022-02-16T16:00:08Z</dcterms:created>
  <dcterms:modified xsi:type="dcterms:W3CDTF">2022-03-18T04:02:59Z</dcterms:modified>
  <cp:category/>
  <cp:contentStatus/>
</cp:coreProperties>
</file>