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7"/>
  <workbookPr defaultThemeVersion="124226"/>
  <xr:revisionPtr revIDLastSave="48" documentId="11_BE8638DD7ABDA65003A900A4CF508153033DEB5D" xr6:coauthVersionLast="47" xr6:coauthVersionMax="47" xr10:uidLastSave="{A2B21BDB-E410-4934-82A1-678D600E3FD6}"/>
  <workbookProtection workbookPassword="E1ED" lockStructure="1"/>
  <bookViews>
    <workbookView xWindow="120" yWindow="30" windowWidth="9180" windowHeight="6795" firstSheet="1" xr2:uid="{00000000-000D-0000-FFFF-FFFF00000000}"/>
  </bookViews>
  <sheets>
    <sheet name="DISEÑ106A" sheetId="1" r:id="rId1"/>
    <sheet name="DISEÒ075A" sheetId="2" r:id="rId2"/>
    <sheet name="Hoja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7" i="2" l="1"/>
  <c r="Z17" i="2"/>
  <c r="Y17" i="2"/>
  <c r="AA2" i="2"/>
  <c r="Z2" i="2"/>
  <c r="Y2" i="2"/>
  <c r="AA16" i="2"/>
  <c r="Z16" i="2"/>
  <c r="Y16" i="2"/>
  <c r="AA15" i="2"/>
  <c r="Z15" i="2"/>
  <c r="Y15" i="2"/>
  <c r="AA14" i="2"/>
  <c r="Z14" i="2"/>
  <c r="Y14" i="2"/>
  <c r="AA13" i="2"/>
  <c r="Z13" i="2"/>
  <c r="Y13" i="2"/>
  <c r="AA12" i="2"/>
  <c r="Z12" i="2"/>
  <c r="Y12" i="2"/>
  <c r="AA11" i="2"/>
  <c r="Z11" i="2"/>
  <c r="Y11" i="2"/>
  <c r="AA10" i="2"/>
  <c r="Z10" i="2"/>
  <c r="Y10" i="2"/>
  <c r="AA9" i="2"/>
  <c r="Z9" i="2"/>
  <c r="Y9" i="2"/>
  <c r="AA8" i="2"/>
  <c r="Z8" i="2"/>
  <c r="Y8" i="2"/>
  <c r="AA7" i="2"/>
  <c r="Z7" i="2"/>
  <c r="Y7" i="2"/>
  <c r="AA6" i="2"/>
  <c r="Z6" i="2"/>
  <c r="Y6" i="2"/>
  <c r="AA5" i="2"/>
  <c r="Z5" i="2"/>
  <c r="Y5" i="2"/>
  <c r="AA4" i="2"/>
  <c r="Z4" i="2"/>
  <c r="Y4" i="2"/>
  <c r="AA3" i="2"/>
  <c r="Z3" i="2"/>
  <c r="Y3" i="2"/>
  <c r="AA13" i="1"/>
  <c r="Z13" i="1"/>
  <c r="Y13" i="1"/>
  <c r="AA2" i="1"/>
  <c r="Z2" i="1"/>
  <c r="Y2" i="1"/>
  <c r="AA12" i="1"/>
  <c r="Z12" i="1"/>
  <c r="Y12" i="1"/>
  <c r="AA11" i="1"/>
  <c r="Z11" i="1"/>
  <c r="Y11" i="1"/>
  <c r="AA10" i="1"/>
  <c r="Z10" i="1"/>
  <c r="Y10" i="1"/>
  <c r="AA9" i="1"/>
  <c r="Z9" i="1"/>
  <c r="Y9" i="1"/>
  <c r="AA8" i="1"/>
  <c r="Z8" i="1"/>
  <c r="Y8" i="1"/>
  <c r="AA7" i="1"/>
  <c r="Z7" i="1"/>
  <c r="Y7" i="1"/>
  <c r="AA6" i="1"/>
  <c r="Z6" i="1"/>
  <c r="Y6" i="1"/>
  <c r="AA5" i="1"/>
  <c r="Z5" i="1"/>
  <c r="Y5" i="1"/>
  <c r="AA4" i="1"/>
  <c r="Z4" i="1"/>
  <c r="Y4" i="1"/>
  <c r="AA3" i="1"/>
  <c r="Z3" i="1"/>
  <c r="Y3" i="1"/>
  <c r="AB3" i="1" l="1"/>
  <c r="D3" i="1" s="1"/>
  <c r="AB4" i="1"/>
  <c r="D4" i="1" s="1"/>
  <c r="AB5" i="1"/>
  <c r="D5" i="1" s="1"/>
  <c r="AB6" i="1"/>
  <c r="D6" i="1" s="1"/>
  <c r="AB7" i="1"/>
  <c r="D7" i="1" s="1"/>
  <c r="AB8" i="1"/>
  <c r="D8" i="1" s="1"/>
  <c r="AB9" i="1"/>
  <c r="D9" i="1" s="1"/>
  <c r="AB10" i="1"/>
  <c r="D10" i="1" s="1"/>
  <c r="AB11" i="1"/>
  <c r="D11" i="1" s="1"/>
  <c r="AB12" i="1"/>
  <c r="D12" i="1" s="1"/>
  <c r="AB2" i="1"/>
  <c r="AB13" i="1"/>
  <c r="D13" i="1" s="1"/>
  <c r="AB3" i="2"/>
  <c r="D3" i="2" s="1"/>
  <c r="AB4" i="2"/>
  <c r="D4" i="2" s="1"/>
  <c r="AB5" i="2"/>
  <c r="D5" i="2" s="1"/>
  <c r="AB6" i="2"/>
  <c r="D6" i="2" s="1"/>
  <c r="AB7" i="2"/>
  <c r="D7" i="2" s="1"/>
  <c r="AB8" i="2"/>
  <c r="D8" i="2" s="1"/>
  <c r="AB9" i="2"/>
  <c r="D9" i="2" s="1"/>
  <c r="AB10" i="2"/>
  <c r="D10" i="2" s="1"/>
  <c r="AB11" i="2"/>
  <c r="D11" i="2" s="1"/>
  <c r="AB12" i="2"/>
  <c r="D12" i="2" s="1"/>
  <c r="AB13" i="2"/>
  <c r="D13" i="2" s="1"/>
  <c r="AB14" i="2"/>
  <c r="D14" i="2" s="1"/>
  <c r="AB15" i="2"/>
  <c r="D15" i="2" s="1"/>
  <c r="AB16" i="2"/>
  <c r="D16" i="2" s="1"/>
  <c r="AB2" i="2"/>
  <c r="AB17" i="2"/>
  <c r="D17" i="2" s="1"/>
</calcChain>
</file>

<file path=xl/sharedStrings.xml><?xml version="1.0" encoding="utf-8"?>
<sst xmlns="http://schemas.openxmlformats.org/spreadsheetml/2006/main" count="110" uniqueCount="85">
  <si>
    <t>071</t>
  </si>
  <si>
    <t>106A</t>
  </si>
  <si>
    <t>Sexto PMP A</t>
  </si>
  <si>
    <t>DISEÑ106A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</si>
  <si>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</si>
  <si>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</si>
  <si>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</si>
  <si>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</si>
  <si>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</si>
  <si>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</si>
  <si>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</si>
  <si>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</si>
  <si>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</si>
  <si>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</si>
  <si>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</si>
  <si>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</si>
  <si>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Con</t>
  </si>
  <si>
    <t>Ev1</t>
  </si>
  <si>
    <t>Ev2</t>
  </si>
  <si>
    <t>Ev3</t>
  </si>
  <si>
    <t xml:space="preserve">Tot E </t>
  </si>
  <si>
    <t xml:space="preserve">Tot T </t>
  </si>
  <si>
    <t>Tot Ev</t>
  </si>
  <si>
    <t xml:space="preserve"> NOTA </t>
  </si>
  <si>
    <t>Diseño Computarizado III</t>
  </si>
  <si>
    <t>P1</t>
  </si>
  <si>
    <t>P2</t>
  </si>
  <si>
    <t>P3</t>
  </si>
  <si>
    <t>P4</t>
  </si>
  <si>
    <t>220026</t>
  </si>
  <si>
    <t>Aldana Mayen, Lisbeth Nahomy</t>
  </si>
  <si>
    <t>220103</t>
  </si>
  <si>
    <t>Carrera López, Maurycio Alexandro</t>
  </si>
  <si>
    <t>220155</t>
  </si>
  <si>
    <t>de León León , Genesis Abihail</t>
  </si>
  <si>
    <t>219004</t>
  </si>
  <si>
    <t>del Cid Torres, Juleidy Nohemi</t>
  </si>
  <si>
    <t>221101</t>
  </si>
  <si>
    <t xml:space="preserve">López Mayen , Cynthia Fabiola </t>
  </si>
  <si>
    <t>220011</t>
  </si>
  <si>
    <t>López Palma, Gabriela Estefany</t>
  </si>
  <si>
    <t>221068</t>
  </si>
  <si>
    <t>Monteros Fernández , Oscar Eduardo</t>
  </si>
  <si>
    <t>217295</t>
  </si>
  <si>
    <t>Salazar Contreras,  Andrea Yamileth</t>
  </si>
  <si>
    <t>220093</t>
  </si>
  <si>
    <t>Salazar Revolorio, Melany Jasmin</t>
  </si>
  <si>
    <t>218028</t>
  </si>
  <si>
    <t>Tercero Muñoz, Karin Annet</t>
  </si>
  <si>
    <t>217441</t>
  </si>
  <si>
    <t>Toledo Muralles, Limber Vinicio Manassés</t>
  </si>
  <si>
    <t>075A</t>
  </si>
  <si>
    <t>Quinto BADG A</t>
  </si>
  <si>
    <t>DISEÒ075A</t>
  </si>
  <si>
    <t>Diseño Gráfico Computarizado II</t>
  </si>
  <si>
    <t>217168</t>
  </si>
  <si>
    <t>Alfaro Ortiz, Adriana Paola</t>
  </si>
  <si>
    <t>218046</t>
  </si>
  <si>
    <t>Barrera Morales, Ena Raquel</t>
  </si>
  <si>
    <t>221114</t>
  </si>
  <si>
    <t xml:space="preserve">Bernal Rodriguez , Frida Ana Yance </t>
  </si>
  <si>
    <t>221001</t>
  </si>
  <si>
    <t>Castañón del Cid , Aarón Habid</t>
  </si>
  <si>
    <t>221025</t>
  </si>
  <si>
    <t>Chang Díaz , Sofía Fernanda</t>
  </si>
  <si>
    <t>219227</t>
  </si>
  <si>
    <t>Gabriel Reyes, Mayra Jimena</t>
  </si>
  <si>
    <t>221103</t>
  </si>
  <si>
    <t xml:space="preserve">García Morales , Diana Marisol </t>
  </si>
  <si>
    <t>221026</t>
  </si>
  <si>
    <t xml:space="preserve">Godoy , Mia Brigith Abigail </t>
  </si>
  <si>
    <t>221061</t>
  </si>
  <si>
    <t>Gómez Lima, Joseline Nohemi</t>
  </si>
  <si>
    <t>221054</t>
  </si>
  <si>
    <t>González Reynosa, Jefry Alexis</t>
  </si>
  <si>
    <t>221133</t>
  </si>
  <si>
    <t xml:space="preserve">López Guzmán , Yanely Alexandra </t>
  </si>
  <si>
    <t>218052</t>
  </si>
  <si>
    <t xml:space="preserve">Murphy García , Harvey Marco Paolo </t>
  </si>
  <si>
    <t>218067</t>
  </si>
  <si>
    <t>Ortíz Alvarez, Miguel Alejandro</t>
  </si>
  <si>
    <t>221059</t>
  </si>
  <si>
    <t>Raymundo Cruz, Brandon Josue</t>
  </si>
  <si>
    <t>221107</t>
  </si>
  <si>
    <t xml:space="preserve">Sandoval Avila , Elvira Alejandra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</si>
</sst>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rgb="FF0000FF"/>
      <name val="Tahoma"/>
      <family val="2"/>
    </font>
    <font>
      <b/>
      <sz val="11"/>
      <color rgb="FF008000"/>
      <name val="Tahoma"/>
      <family val="2"/>
    </font>
    <font>
      <b/>
      <sz val="11"/>
      <color rgb="FFFF0000"/>
      <name val="Tahoma"/>
      <family val="2"/>
    </font>
    <font>
      <b/>
      <sz val="11"/>
      <color rgb="FFFFFFFF"/>
      <name val="Tahoma"/>
      <family val="2"/>
    </font>
    <font>
      <b/>
      <sz val="8"/>
      <color rgb="FF0000FF"/>
      <name val="Tahoma"/>
      <family val="2"/>
    </font>
    <font>
      <b/>
      <sz val="11"/>
      <color rgb="FF0000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6" fillId="0" borderId="1" xfId="0" applyFont="1" applyBorder="1"/>
    <xf numFmtId="0" fontId="7" fillId="0" borderId="1" xfId="0" applyFont="1" applyBorder="1"/>
    <xf numFmtId="0" fontId="6" fillId="3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0" fillId="6" borderId="1" xfId="0" applyFill="1" applyBorder="1" applyProtection="1">
      <protection locked="0"/>
    </xf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3"/>
  <sheetViews>
    <sheetView tabSelected="1" workbookViewId="0">
      <selection activeCell="V3" sqref="V3:V13"/>
    </sheetView>
  </sheetViews>
  <sheetFormatPr defaultColWidth="11.42578125" defaultRowHeight="15"/>
  <cols>
    <col min="1" max="2" width="7" bestFit="1" customWidth="1"/>
    <col min="3" max="3" width="38.71093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</v>
      </c>
      <c r="B3" s="11">
        <v>1</v>
      </c>
      <c r="C3" s="13" t="s">
        <v>30</v>
      </c>
      <c r="D3" s="14">
        <f>AB3</f>
        <v>50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/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/>
      <c r="Y3" s="18">
        <f>I3+J3+K3+L3+M3+N3+O3+P3</f>
        <v>40</v>
      </c>
      <c r="Z3" s="19">
        <f>Q3+R3+S3+T3+U3</f>
        <v>0</v>
      </c>
      <c r="AA3" s="20">
        <f>V3*$V$2+W3*$W$2+X3*$X$2</f>
        <v>10</v>
      </c>
      <c r="AB3" s="21">
        <f>IF((AA3+Z3+Y3)&gt;100,"err ",AA3+Z3+Y3)</f>
        <v>50</v>
      </c>
    </row>
    <row r="4" spans="1:28">
      <c r="A4" s="11" t="s">
        <v>31</v>
      </c>
      <c r="B4" s="11">
        <v>2</v>
      </c>
      <c r="C4" s="13" t="s">
        <v>32</v>
      </c>
      <c r="D4" s="14">
        <f>AB4</f>
        <v>50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/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/>
      <c r="Y4" s="18">
        <f>I4+J4+K4+L4+M4+N4+O4+P4</f>
        <v>40</v>
      </c>
      <c r="Z4" s="19">
        <f>Q4+R4+S4+T4+U4</f>
        <v>0</v>
      </c>
      <c r="AA4" s="20">
        <f>V4*$V$2+W4*$W$2+X4*$X$2</f>
        <v>10</v>
      </c>
      <c r="AB4" s="21">
        <f>IF((AA4+Z4+Y4)&gt;100,"err ",AA4+Z4+Y4)</f>
        <v>50</v>
      </c>
    </row>
    <row r="5" spans="1:28">
      <c r="A5" s="11" t="s">
        <v>33</v>
      </c>
      <c r="B5" s="11">
        <v>3</v>
      </c>
      <c r="C5" s="13" t="s">
        <v>34</v>
      </c>
      <c r="D5" s="14">
        <f>AB5</f>
        <v>50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/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/>
      <c r="Y5" s="18">
        <f>I5+J5+K5+L5+M5+N5+O5+P5</f>
        <v>40</v>
      </c>
      <c r="Z5" s="19">
        <f>Q5+R5+S5+T5+U5</f>
        <v>0</v>
      </c>
      <c r="AA5" s="20">
        <f>V5*$V$2+W5*$W$2+X5*$X$2</f>
        <v>10</v>
      </c>
      <c r="AB5" s="21">
        <f>IF((AA5+Z5+Y5)&gt;100,"err ",AA5+Z5+Y5)</f>
        <v>50</v>
      </c>
    </row>
    <row r="6" spans="1:28">
      <c r="A6" s="11" t="s">
        <v>35</v>
      </c>
      <c r="B6" s="11">
        <v>4</v>
      </c>
      <c r="C6" s="13" t="s">
        <v>36</v>
      </c>
      <c r="D6" s="14">
        <f>AB6</f>
        <v>50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/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/>
      <c r="Y6" s="18">
        <f>I6+J6+K6+L6+M6+N6+O6+P6</f>
        <v>40</v>
      </c>
      <c r="Z6" s="19">
        <f>Q6+R6+S6+T6+U6</f>
        <v>0</v>
      </c>
      <c r="AA6" s="20">
        <f>V6*$V$2+W6*$W$2+X6*$X$2</f>
        <v>10</v>
      </c>
      <c r="AB6" s="21">
        <f>IF((AA6+Z6+Y6)&gt;100,"err ",AA6+Z6+Y6)</f>
        <v>50</v>
      </c>
    </row>
    <row r="7" spans="1:28">
      <c r="A7" s="11" t="s">
        <v>37</v>
      </c>
      <c r="B7" s="11">
        <v>5</v>
      </c>
      <c r="C7" s="13" t="s">
        <v>38</v>
      </c>
      <c r="D7" s="14">
        <f>AB7</f>
        <v>50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/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/>
      <c r="Y7" s="18">
        <f>I7+J7+K7+L7+M7+N7+O7+P7</f>
        <v>40</v>
      </c>
      <c r="Z7" s="19">
        <f>Q7+R7+S7+T7+U7</f>
        <v>0</v>
      </c>
      <c r="AA7" s="20">
        <f>V7*$V$2+W7*$W$2+X7*$X$2</f>
        <v>10</v>
      </c>
      <c r="AB7" s="21">
        <f>IF((AA7+Z7+Y7)&gt;100,"err ",AA7+Z7+Y7)</f>
        <v>50</v>
      </c>
    </row>
    <row r="8" spans="1:28">
      <c r="A8" s="11" t="s">
        <v>39</v>
      </c>
      <c r="B8" s="11">
        <v>6</v>
      </c>
      <c r="C8" s="13" t="s">
        <v>40</v>
      </c>
      <c r="D8" s="14">
        <f>AB8</f>
        <v>50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/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/>
      <c r="Y8" s="18">
        <f>I8+J8+K8+L8+M8+N8+O8+P8</f>
        <v>40</v>
      </c>
      <c r="Z8" s="19">
        <f>Q8+R8+S8+T8+U8</f>
        <v>0</v>
      </c>
      <c r="AA8" s="20">
        <f>V8*$V$2+W8*$W$2+X8*$X$2</f>
        <v>10</v>
      </c>
      <c r="AB8" s="21">
        <f>IF((AA8+Z8+Y8)&gt;100,"err ",AA8+Z8+Y8)</f>
        <v>50</v>
      </c>
    </row>
    <row r="9" spans="1:28">
      <c r="A9" s="11" t="s">
        <v>41</v>
      </c>
      <c r="B9" s="11">
        <v>7</v>
      </c>
      <c r="C9" s="13" t="s">
        <v>42</v>
      </c>
      <c r="D9" s="14">
        <f>AB9</f>
        <v>50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/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/>
      <c r="Y9" s="18">
        <f>I9+J9+K9+L9+M9+N9+O9+P9</f>
        <v>40</v>
      </c>
      <c r="Z9" s="19">
        <f>Q9+R9+S9+T9+U9</f>
        <v>0</v>
      </c>
      <c r="AA9" s="20">
        <f>V9*$V$2+W9*$W$2+X9*$X$2</f>
        <v>10</v>
      </c>
      <c r="AB9" s="21">
        <f>IF((AA9+Z9+Y9)&gt;100,"err ",AA9+Z9+Y9)</f>
        <v>50</v>
      </c>
    </row>
    <row r="10" spans="1:28">
      <c r="A10" s="11" t="s">
        <v>43</v>
      </c>
      <c r="B10" s="11">
        <v>8</v>
      </c>
      <c r="C10" s="13" t="s">
        <v>44</v>
      </c>
      <c r="D10" s="14">
        <f>AB10</f>
        <v>50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/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/>
      <c r="Y10" s="18">
        <f>I10+J10+K10+L10+M10+N10+O10+P10</f>
        <v>40</v>
      </c>
      <c r="Z10" s="19">
        <f>Q10+R10+S10+T10+U10</f>
        <v>0</v>
      </c>
      <c r="AA10" s="20">
        <f>V10*$V$2+W10*$W$2+X10*$X$2</f>
        <v>10</v>
      </c>
      <c r="AB10" s="21">
        <f>IF((AA10+Z10+Y10)&gt;100,"err ",AA10+Z10+Y10)</f>
        <v>50</v>
      </c>
    </row>
    <row r="11" spans="1:28">
      <c r="A11" s="11" t="s">
        <v>45</v>
      </c>
      <c r="B11" s="11">
        <v>9</v>
      </c>
      <c r="C11" s="13" t="s">
        <v>46</v>
      </c>
      <c r="D11" s="14">
        <f>AB11</f>
        <v>50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/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/>
      <c r="Y11" s="18">
        <f>I11+J11+K11+L11+M11+N11+O11+P11</f>
        <v>40</v>
      </c>
      <c r="Z11" s="19">
        <f>Q11+R11+S11+T11+U11</f>
        <v>0</v>
      </c>
      <c r="AA11" s="20">
        <f>V11*$V$2+W11*$W$2+X11*$X$2</f>
        <v>10</v>
      </c>
      <c r="AB11" s="21">
        <f>IF((AA11+Z11+Y11)&gt;100,"err ",AA11+Z11+Y11)</f>
        <v>50</v>
      </c>
    </row>
    <row r="12" spans="1:28">
      <c r="A12" s="11" t="s">
        <v>47</v>
      </c>
      <c r="B12" s="11">
        <v>10</v>
      </c>
      <c r="C12" s="13" t="s">
        <v>48</v>
      </c>
      <c r="D12" s="14">
        <f>AB12</f>
        <v>50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/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/>
      <c r="Y12" s="18">
        <f>I12+J12+K12+L12+M12+N12+O12+P12</f>
        <v>40</v>
      </c>
      <c r="Z12" s="19">
        <f>Q12+R12+S12+T12+U12</f>
        <v>0</v>
      </c>
      <c r="AA12" s="20">
        <f>V12*$V$2+W12*$W$2+X12*$X$2</f>
        <v>10</v>
      </c>
      <c r="AB12" s="21">
        <f>IF((AA12+Z12+Y12)&gt;100,"err ",AA12+Z12+Y12)</f>
        <v>50</v>
      </c>
    </row>
    <row r="13" spans="1:28">
      <c r="A13" s="11" t="s">
        <v>49</v>
      </c>
      <c r="B13" s="11">
        <v>11</v>
      </c>
      <c r="C13" s="13" t="s">
        <v>50</v>
      </c>
      <c r="D13" s="14">
        <f>AB13</f>
        <v>50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/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/>
      <c r="Y13" s="18">
        <f>I13+J13+K13+L13+M13+N13+O13+P13</f>
        <v>40</v>
      </c>
      <c r="Z13" s="19">
        <f>Q13+R13+S13+T13+U13</f>
        <v>0</v>
      </c>
      <c r="AA13" s="20">
        <f>V13*$V$2+W13*$W$2+X13*$X$2</f>
        <v>10</v>
      </c>
      <c r="AB13" s="21">
        <f>IF((AA13+Z13+Y13)&gt;100,"err ",AA13+Z13+Y13)</f>
        <v>50</v>
      </c>
    </row>
  </sheetData>
  <sheetProtection password="E1ED" sheet="1" objects="1" scenarios="1"/>
  <dataValidations count="12">
    <dataValidation type="whole" allowBlank="1" showInputMessage="1" showErrorMessage="1" errorTitle="Valor fuera de rango" error="Ingrese un valor correcto" sqref="I3:U3" xr:uid="{00000000-0002-0000-0000-000000000000}">
      <formula1>0</formula1>
      <formula2>I2</formula2>
    </dataValidation>
    <dataValidation type="whole" allowBlank="1" showInputMessage="1" showErrorMessage="1" errorTitle="Valor fuera de rango" error="Ingrese un valor correcto" sqref="V3:X13 D3:D13" xr:uid="{00000000-0002-0000-00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0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0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0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0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0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0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0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0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0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000-0000AA000000}">
      <formula1>0</formula1>
      <formula2>I2</formula2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7"/>
  <sheetViews>
    <sheetView workbookViewId="0">
      <selection activeCell="V3" sqref="V3:V17"/>
    </sheetView>
  </sheetViews>
  <sheetFormatPr defaultColWidth="11.42578125" defaultRowHeight="15"/>
  <cols>
    <col min="1" max="2" width="7" bestFit="1" customWidth="1"/>
    <col min="3" max="3" width="36.71093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51</v>
      </c>
      <c r="C1" s="1" t="s">
        <v>52</v>
      </c>
      <c r="D1" s="4" t="s">
        <v>53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54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55</v>
      </c>
      <c r="B3" s="11">
        <v>1</v>
      </c>
      <c r="C3" s="13" t="s">
        <v>56</v>
      </c>
      <c r="D3" s="14">
        <f>AB3</f>
        <v>50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/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/>
      <c r="Y3" s="18">
        <f>I3+J3+K3+L3+M3+N3+O3+P3</f>
        <v>40</v>
      </c>
      <c r="Z3" s="19">
        <f>Q3+R3+S3+T3+U3</f>
        <v>0</v>
      </c>
      <c r="AA3" s="20">
        <f>V3*$V$2+W3*$W$2+X3*$X$2</f>
        <v>10</v>
      </c>
      <c r="AB3" s="21">
        <f>IF((AA3+Z3+Y3)&gt;100,"err ",AA3+Z3+Y3)</f>
        <v>50</v>
      </c>
    </row>
    <row r="4" spans="1:28">
      <c r="A4" s="11" t="s">
        <v>57</v>
      </c>
      <c r="B4" s="11">
        <v>2</v>
      </c>
      <c r="C4" s="13" t="s">
        <v>58</v>
      </c>
      <c r="D4" s="14">
        <f>AB4</f>
        <v>50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/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/>
      <c r="Y4" s="18">
        <f>I4+J4+K4+L4+M4+N4+O4+P4</f>
        <v>40</v>
      </c>
      <c r="Z4" s="19">
        <f>Q4+R4+S4+T4+U4</f>
        <v>0</v>
      </c>
      <c r="AA4" s="20">
        <f>V4*$V$2+W4*$W$2+X4*$X$2</f>
        <v>10</v>
      </c>
      <c r="AB4" s="21">
        <f>IF((AA4+Z4+Y4)&gt;100,"err ",AA4+Z4+Y4)</f>
        <v>50</v>
      </c>
    </row>
    <row r="5" spans="1:28">
      <c r="A5" s="11" t="s">
        <v>59</v>
      </c>
      <c r="B5" s="11">
        <v>3</v>
      </c>
      <c r="C5" s="13" t="s">
        <v>60</v>
      </c>
      <c r="D5" s="14">
        <f>AB5</f>
        <v>50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/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/>
      <c r="Y5" s="18">
        <f>I5+J5+K5+L5+M5+N5+O5+P5</f>
        <v>40</v>
      </c>
      <c r="Z5" s="19">
        <f>Q5+R5+S5+T5+U5</f>
        <v>0</v>
      </c>
      <c r="AA5" s="20">
        <f>V5*$V$2+W5*$W$2+X5*$X$2</f>
        <v>10</v>
      </c>
      <c r="AB5" s="21">
        <f>IF((AA5+Z5+Y5)&gt;100,"err ",AA5+Z5+Y5)</f>
        <v>50</v>
      </c>
    </row>
    <row r="6" spans="1:28">
      <c r="A6" s="11" t="s">
        <v>61</v>
      </c>
      <c r="B6" s="11">
        <v>4</v>
      </c>
      <c r="C6" s="13" t="s">
        <v>62</v>
      </c>
      <c r="D6" s="14">
        <f>AB6</f>
        <v>50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/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/>
      <c r="Y6" s="18">
        <f>I6+J6+K6+L6+M6+N6+O6+P6</f>
        <v>40</v>
      </c>
      <c r="Z6" s="19">
        <f>Q6+R6+S6+T6+U6</f>
        <v>0</v>
      </c>
      <c r="AA6" s="20">
        <f>V6*$V$2+W6*$W$2+X6*$X$2</f>
        <v>10</v>
      </c>
      <c r="AB6" s="21">
        <f>IF((AA6+Z6+Y6)&gt;100,"err ",AA6+Z6+Y6)</f>
        <v>50</v>
      </c>
    </row>
    <row r="7" spans="1:28">
      <c r="A7" s="11" t="s">
        <v>63</v>
      </c>
      <c r="B7" s="11">
        <v>5</v>
      </c>
      <c r="C7" s="13" t="s">
        <v>64</v>
      </c>
      <c r="D7" s="14">
        <f>AB7</f>
        <v>50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/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/>
      <c r="Y7" s="18">
        <f>I7+J7+K7+L7+M7+N7+O7+P7</f>
        <v>40</v>
      </c>
      <c r="Z7" s="19">
        <f>Q7+R7+S7+T7+U7</f>
        <v>0</v>
      </c>
      <c r="AA7" s="20">
        <f>V7*$V$2+W7*$W$2+X7*$X$2</f>
        <v>10</v>
      </c>
      <c r="AB7" s="21">
        <f>IF((AA7+Z7+Y7)&gt;100,"err ",AA7+Z7+Y7)</f>
        <v>50</v>
      </c>
    </row>
    <row r="8" spans="1:28">
      <c r="A8" s="11" t="s">
        <v>65</v>
      </c>
      <c r="B8" s="11">
        <v>6</v>
      </c>
      <c r="C8" s="13" t="s">
        <v>66</v>
      </c>
      <c r="D8" s="14">
        <f>AB8</f>
        <v>50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/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/>
      <c r="Y8" s="18">
        <f>I8+J8+K8+L8+M8+N8+O8+P8</f>
        <v>40</v>
      </c>
      <c r="Z8" s="19">
        <f>Q8+R8+S8+T8+U8</f>
        <v>0</v>
      </c>
      <c r="AA8" s="20">
        <f>V8*$V$2+W8*$W$2+X8*$X$2</f>
        <v>10</v>
      </c>
      <c r="AB8" s="21">
        <f>IF((AA8+Z8+Y8)&gt;100,"err ",AA8+Z8+Y8)</f>
        <v>50</v>
      </c>
    </row>
    <row r="9" spans="1:28">
      <c r="A9" s="11" t="s">
        <v>67</v>
      </c>
      <c r="B9" s="11">
        <v>7</v>
      </c>
      <c r="C9" s="13" t="s">
        <v>68</v>
      </c>
      <c r="D9" s="14">
        <f>AB9</f>
        <v>50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/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/>
      <c r="Y9" s="18">
        <f>I9+J9+K9+L9+M9+N9+O9+P9</f>
        <v>40</v>
      </c>
      <c r="Z9" s="19">
        <f>Q9+R9+S9+T9+U9</f>
        <v>0</v>
      </c>
      <c r="AA9" s="20">
        <f>V9*$V$2+W9*$W$2+X9*$X$2</f>
        <v>10</v>
      </c>
      <c r="AB9" s="21">
        <f>IF((AA9+Z9+Y9)&gt;100,"err ",AA9+Z9+Y9)</f>
        <v>50</v>
      </c>
    </row>
    <row r="10" spans="1:28">
      <c r="A10" s="11" t="s">
        <v>69</v>
      </c>
      <c r="B10" s="11">
        <v>8</v>
      </c>
      <c r="C10" s="13" t="s">
        <v>70</v>
      </c>
      <c r="D10" s="14">
        <f>AB10</f>
        <v>50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/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/>
      <c r="Y10" s="18">
        <f>I10+J10+K10+L10+M10+N10+O10+P10</f>
        <v>40</v>
      </c>
      <c r="Z10" s="19">
        <f>Q10+R10+S10+T10+U10</f>
        <v>0</v>
      </c>
      <c r="AA10" s="20">
        <f>V10*$V$2+W10*$W$2+X10*$X$2</f>
        <v>10</v>
      </c>
      <c r="AB10" s="21">
        <f>IF((AA10+Z10+Y10)&gt;100,"err ",AA10+Z10+Y10)</f>
        <v>50</v>
      </c>
    </row>
    <row r="11" spans="1:28">
      <c r="A11" s="11" t="s">
        <v>71</v>
      </c>
      <c r="B11" s="11">
        <v>9</v>
      </c>
      <c r="C11" s="13" t="s">
        <v>72</v>
      </c>
      <c r="D11" s="14">
        <f>AB11</f>
        <v>50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/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/>
      <c r="Y11" s="18">
        <f>I11+J11+K11+L11+M11+N11+O11+P11</f>
        <v>40</v>
      </c>
      <c r="Z11" s="19">
        <f>Q11+R11+S11+T11+U11</f>
        <v>0</v>
      </c>
      <c r="AA11" s="20">
        <f>V11*$V$2+W11*$W$2+X11*$X$2</f>
        <v>10</v>
      </c>
      <c r="AB11" s="21">
        <f>IF((AA11+Z11+Y11)&gt;100,"err ",AA11+Z11+Y11)</f>
        <v>50</v>
      </c>
    </row>
    <row r="12" spans="1:28">
      <c r="A12" s="11" t="s">
        <v>73</v>
      </c>
      <c r="B12" s="11">
        <v>10</v>
      </c>
      <c r="C12" s="13" t="s">
        <v>74</v>
      </c>
      <c r="D12" s="14">
        <f>AB12</f>
        <v>50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/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/>
      <c r="Y12" s="18">
        <f>I12+J12+K12+L12+M12+N12+O12+P12</f>
        <v>40</v>
      </c>
      <c r="Z12" s="19">
        <f>Q12+R12+S12+T12+U12</f>
        <v>0</v>
      </c>
      <c r="AA12" s="20">
        <f>V12*$V$2+W12*$W$2+X12*$X$2</f>
        <v>10</v>
      </c>
      <c r="AB12" s="21">
        <f>IF((AA12+Z12+Y12)&gt;100,"err ",AA12+Z12+Y12)</f>
        <v>50</v>
      </c>
    </row>
    <row r="13" spans="1:28">
      <c r="A13" s="11" t="s">
        <v>75</v>
      </c>
      <c r="B13" s="11">
        <v>11</v>
      </c>
      <c r="C13" s="13" t="s">
        <v>76</v>
      </c>
      <c r="D13" s="14">
        <f>AB13</f>
        <v>50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/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/>
      <c r="Y13" s="18">
        <f>I13+J13+K13+L13+M13+N13+O13+P13</f>
        <v>40</v>
      </c>
      <c r="Z13" s="19">
        <f>Q13+R13+S13+T13+U13</f>
        <v>0</v>
      </c>
      <c r="AA13" s="20">
        <f>V13*$V$2+W13*$W$2+X13*$X$2</f>
        <v>10</v>
      </c>
      <c r="AB13" s="21">
        <f>IF((AA13+Z13+Y13)&gt;100,"err ",AA13+Z13+Y13)</f>
        <v>50</v>
      </c>
    </row>
    <row r="14" spans="1:28">
      <c r="A14" s="11" t="s">
        <v>77</v>
      </c>
      <c r="B14" s="11">
        <v>12</v>
      </c>
      <c r="C14" s="13" t="s">
        <v>78</v>
      </c>
      <c r="D14" s="14">
        <f>AB14</f>
        <v>50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/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/>
      <c r="Y14" s="18">
        <f>I14+J14+K14+L14+M14+N14+O14+P14</f>
        <v>40</v>
      </c>
      <c r="Z14" s="19">
        <f>Q14+R14+S14+T14+U14</f>
        <v>0</v>
      </c>
      <c r="AA14" s="20">
        <f>V14*$V$2+W14*$W$2+X14*$X$2</f>
        <v>10</v>
      </c>
      <c r="AB14" s="21">
        <f>IF((AA14+Z14+Y14)&gt;100,"err ",AA14+Z14+Y14)</f>
        <v>50</v>
      </c>
    </row>
    <row r="15" spans="1:28">
      <c r="A15" s="11" t="s">
        <v>79</v>
      </c>
      <c r="B15" s="11">
        <v>13</v>
      </c>
      <c r="C15" s="13" t="s">
        <v>80</v>
      </c>
      <c r="D15" s="14">
        <f>AB15</f>
        <v>50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/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/>
      <c r="Y15" s="18">
        <f>I15+J15+K15+L15+M15+N15+O15+P15</f>
        <v>40</v>
      </c>
      <c r="Z15" s="19">
        <f>Q15+R15+S15+T15+U15</f>
        <v>0</v>
      </c>
      <c r="AA15" s="20">
        <f>V15*$V$2+W15*$W$2+X15*$X$2</f>
        <v>10</v>
      </c>
      <c r="AB15" s="21">
        <f>IF((AA15+Z15+Y15)&gt;100,"err ",AA15+Z15+Y15)</f>
        <v>50</v>
      </c>
    </row>
    <row r="16" spans="1:28">
      <c r="A16" s="11" t="s">
        <v>81</v>
      </c>
      <c r="B16" s="11">
        <v>14</v>
      </c>
      <c r="C16" s="13" t="s">
        <v>82</v>
      </c>
      <c r="D16" s="14">
        <f>AB16</f>
        <v>50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/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/>
      <c r="Y16" s="18">
        <f>I16+J16+K16+L16+M16+N16+O16+P16</f>
        <v>40</v>
      </c>
      <c r="Z16" s="19">
        <f>Q16+R16+S16+T16+U16</f>
        <v>0</v>
      </c>
      <c r="AA16" s="20">
        <f>V16*$V$2+W16*$W$2+X16*$X$2</f>
        <v>10</v>
      </c>
      <c r="AB16" s="21">
        <f>IF((AA16+Z16+Y16)&gt;100,"err ",AA16+Z16+Y16)</f>
        <v>50</v>
      </c>
    </row>
    <row r="17" spans="1:28">
      <c r="A17" s="11" t="s">
        <v>83</v>
      </c>
      <c r="B17" s="11">
        <v>15</v>
      </c>
      <c r="C17" s="13" t="s">
        <v>84</v>
      </c>
      <c r="D17" s="14">
        <f>AB17</f>
        <v>50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/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/>
      <c r="Y17" s="18">
        <f>I17+J17+K17+L17+M17+N17+O17+P17</f>
        <v>40</v>
      </c>
      <c r="Z17" s="19">
        <f>Q17+R17+S17+T17+U17</f>
        <v>0</v>
      </c>
      <c r="AA17" s="20">
        <f>V17*$V$2+W17*$W$2+X17*$X$2</f>
        <v>10</v>
      </c>
      <c r="AB17" s="21">
        <f>IF((AA17+Z17+Y17)&gt;100,"err ",AA17+Z17+Y17)</f>
        <v>50</v>
      </c>
    </row>
  </sheetData>
  <sheetProtection password="E1ED" sheet="1" objects="1" scenarios="1"/>
  <dataValidations count="16">
    <dataValidation type="whole" allowBlank="1" showInputMessage="1" showErrorMessage="1" errorTitle="Valor fuera de rango" error="Ingrese un valor correcto" sqref="I3:U3" xr:uid="{00000000-0002-0000-0100-000000000000}">
      <formula1>0</formula1>
      <formula2>I2</formula2>
    </dataValidation>
    <dataValidation type="whole" allowBlank="1" showInputMessage="1" showErrorMessage="1" errorTitle="Valor fuera de rango" error="Ingrese un valor correcto" sqref="V3:X17 D3:D17" xr:uid="{00000000-0002-0000-01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1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1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1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1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1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1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1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1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1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1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1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1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1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100-0000EE000000}">
      <formula1>0</formula1>
      <formula2>I2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Colegio Shalom</cp:lastModifiedBy>
  <cp:revision/>
  <dcterms:created xsi:type="dcterms:W3CDTF">2022-02-11T17:55:03Z</dcterms:created>
  <dcterms:modified xsi:type="dcterms:W3CDTF">2022-03-04T18:04:53Z</dcterms:modified>
  <cp:category/>
  <cp:contentStatus/>
</cp:coreProperties>
</file>