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ra539\Documents\Juan Paulo\Colegio Shalom\Shalom 2022\Plan diario 2022\Cuadros de zona\"/>
    </mc:Choice>
  </mc:AlternateContent>
  <xr:revisionPtr revIDLastSave="0" documentId="13_ncr:1_{26D089D6-5016-4275-AABE-8E1BD7C1B30C}" xr6:coauthVersionLast="47" xr6:coauthVersionMax="47" xr10:uidLastSave="{00000000-0000-0000-0000-000000000000}"/>
  <workbookProtection workbookPassword="E1ED" lockStructure="1"/>
  <bookViews>
    <workbookView xWindow="-120" yWindow="-120" windowWidth="20730" windowHeight="11040" firstSheet="11" activeTab="17" xr2:uid="{00000000-000D-0000-FFFF-FFFF00000000}"/>
  </bookViews>
  <sheets>
    <sheet name="CONTA031A" sheetId="24" r:id="rId1"/>
    <sheet name="CONTA064A" sheetId="23" r:id="rId2"/>
    <sheet name="CONTA084A" sheetId="22" r:id="rId3"/>
    <sheet name="CONTA085A" sheetId="21" r:id="rId4"/>
    <sheet name="CONTA094A" sheetId="20" r:id="rId5"/>
    <sheet name="CONTA095A" sheetId="19" r:id="rId6"/>
    <sheet name="CONTA104A" sheetId="18" r:id="rId7"/>
    <sheet name="DEREC094A" sheetId="17" r:id="rId8"/>
    <sheet name="DEREC105A" sheetId="16" r:id="rId9"/>
    <sheet name="FUNDA084A" sheetId="15" r:id="rId10"/>
    <sheet name="FUNDA104A" sheetId="14" r:id="rId11"/>
    <sheet name="INTRO084A" sheetId="13" r:id="rId12"/>
    <sheet name="INTRO094A" sheetId="12" r:id="rId13"/>
    <sheet name="INTRO104A" sheetId="11" r:id="rId14"/>
    <sheet name="LEGIS085A" sheetId="10" r:id="rId15"/>
    <sheet name="PRINC095A" sheetId="9" r:id="rId16"/>
    <sheet name="TEATR032A" sheetId="8" r:id="rId17"/>
    <sheet name="TEATR033A" sheetId="7" r:id="rId18"/>
    <sheet name="Hoja6" sheetId="6" r:id="rId19"/>
    <sheet name="Hoja5" sheetId="5" r:id="rId20"/>
    <sheet name="Hoja4" sheetId="4" r:id="rId21"/>
    <sheet name="Hoja1" sheetId="1" r:id="rId22"/>
    <sheet name="Hoja2" sheetId="2" r:id="rId23"/>
    <sheet name="Hoja3" sheetId="3" r:id="rId2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1" i="7" l="1"/>
  <c r="Z51" i="7"/>
  <c r="Y51" i="7"/>
  <c r="AA2" i="7"/>
  <c r="Z2" i="7"/>
  <c r="Y2" i="7"/>
  <c r="AA50" i="7"/>
  <c r="Z50" i="7"/>
  <c r="Y50" i="7"/>
  <c r="AA49" i="7"/>
  <c r="Z49" i="7"/>
  <c r="Y49" i="7"/>
  <c r="AA48" i="7"/>
  <c r="Z48" i="7"/>
  <c r="Y48" i="7"/>
  <c r="AA47" i="7"/>
  <c r="Z47" i="7"/>
  <c r="Y47" i="7"/>
  <c r="AA46" i="7"/>
  <c r="Z46" i="7"/>
  <c r="Y46" i="7"/>
  <c r="AA45" i="7"/>
  <c r="Z45" i="7"/>
  <c r="Y45" i="7"/>
  <c r="AA44" i="7"/>
  <c r="Z44" i="7"/>
  <c r="Y44" i="7"/>
  <c r="AA43" i="7"/>
  <c r="Z43" i="7"/>
  <c r="Y43" i="7"/>
  <c r="AA42" i="7"/>
  <c r="Z42" i="7"/>
  <c r="Y42" i="7"/>
  <c r="AA41" i="7"/>
  <c r="Z41" i="7"/>
  <c r="Y41" i="7"/>
  <c r="AA40" i="7"/>
  <c r="Z40" i="7"/>
  <c r="Y40" i="7"/>
  <c r="AA39" i="7"/>
  <c r="Z39" i="7"/>
  <c r="Y39" i="7"/>
  <c r="AA38" i="7"/>
  <c r="Z38" i="7"/>
  <c r="Y38" i="7"/>
  <c r="AA37" i="7"/>
  <c r="Z37" i="7"/>
  <c r="Y37" i="7"/>
  <c r="AA36" i="7"/>
  <c r="Z36" i="7"/>
  <c r="Y36" i="7"/>
  <c r="AA35" i="7"/>
  <c r="Z35" i="7"/>
  <c r="Y35" i="7"/>
  <c r="AA34" i="7"/>
  <c r="Z34" i="7"/>
  <c r="Y34" i="7"/>
  <c r="AA33" i="7"/>
  <c r="Z33" i="7"/>
  <c r="Y33" i="7"/>
  <c r="AA32" i="7"/>
  <c r="Z32" i="7"/>
  <c r="Y32" i="7"/>
  <c r="AA31" i="7"/>
  <c r="Z31" i="7"/>
  <c r="Y31" i="7"/>
  <c r="AA30" i="7"/>
  <c r="Z30" i="7"/>
  <c r="Y30" i="7"/>
  <c r="AA29" i="7"/>
  <c r="Z29" i="7"/>
  <c r="Y29" i="7"/>
  <c r="AA28" i="7"/>
  <c r="Z28" i="7"/>
  <c r="Y28" i="7"/>
  <c r="AA27" i="7"/>
  <c r="Z27" i="7"/>
  <c r="Y27" i="7"/>
  <c r="AA26" i="7"/>
  <c r="Z26" i="7"/>
  <c r="Y26" i="7"/>
  <c r="AA25" i="7"/>
  <c r="Z25" i="7"/>
  <c r="Y25" i="7"/>
  <c r="AA24" i="7"/>
  <c r="Z24" i="7"/>
  <c r="Y24" i="7"/>
  <c r="AA23" i="7"/>
  <c r="Z23" i="7"/>
  <c r="Y23" i="7"/>
  <c r="AA22" i="7"/>
  <c r="Z22" i="7"/>
  <c r="Y22" i="7"/>
  <c r="AA21" i="7"/>
  <c r="Z21" i="7"/>
  <c r="Y21" i="7"/>
  <c r="AA20" i="7"/>
  <c r="Z20" i="7"/>
  <c r="Y20" i="7"/>
  <c r="AA19" i="7"/>
  <c r="Z19" i="7"/>
  <c r="Y19" i="7"/>
  <c r="AA18" i="7"/>
  <c r="Z18" i="7"/>
  <c r="Y18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46" i="8"/>
  <c r="Z46" i="8"/>
  <c r="Y46" i="8"/>
  <c r="AA2" i="8"/>
  <c r="Z2" i="8"/>
  <c r="Y2" i="8"/>
  <c r="AA45" i="8"/>
  <c r="Z45" i="8"/>
  <c r="Y45" i="8"/>
  <c r="AA44" i="8"/>
  <c r="Z44" i="8"/>
  <c r="Y44" i="8"/>
  <c r="AA43" i="8"/>
  <c r="Z43" i="8"/>
  <c r="Y43" i="8"/>
  <c r="AA42" i="8"/>
  <c r="Z42" i="8"/>
  <c r="Y42" i="8"/>
  <c r="AA41" i="8"/>
  <c r="Z41" i="8"/>
  <c r="Y41" i="8"/>
  <c r="AA40" i="8"/>
  <c r="Z40" i="8"/>
  <c r="Y40" i="8"/>
  <c r="AA39" i="8"/>
  <c r="Z39" i="8"/>
  <c r="Y39" i="8"/>
  <c r="AA38" i="8"/>
  <c r="Z38" i="8"/>
  <c r="Y38" i="8"/>
  <c r="AA37" i="8"/>
  <c r="Z37" i="8"/>
  <c r="Y37" i="8"/>
  <c r="AA36" i="8"/>
  <c r="Z36" i="8"/>
  <c r="Y36" i="8"/>
  <c r="AA35" i="8"/>
  <c r="Z35" i="8"/>
  <c r="Y35" i="8"/>
  <c r="AA34" i="8"/>
  <c r="Z34" i="8"/>
  <c r="Y34" i="8"/>
  <c r="AA33" i="8"/>
  <c r="Z33" i="8"/>
  <c r="Y33" i="8"/>
  <c r="AA32" i="8"/>
  <c r="Z32" i="8"/>
  <c r="Y32" i="8"/>
  <c r="AA31" i="8"/>
  <c r="Z31" i="8"/>
  <c r="Y31" i="8"/>
  <c r="AA30" i="8"/>
  <c r="Z30" i="8"/>
  <c r="Y30" i="8"/>
  <c r="AA29" i="8"/>
  <c r="Z29" i="8"/>
  <c r="Y29" i="8"/>
  <c r="AA28" i="8"/>
  <c r="Z28" i="8"/>
  <c r="Y28" i="8"/>
  <c r="AA27" i="8"/>
  <c r="Z27" i="8"/>
  <c r="Y27" i="8"/>
  <c r="AA26" i="8"/>
  <c r="Z26" i="8"/>
  <c r="Y26" i="8"/>
  <c r="AA25" i="8"/>
  <c r="Z25" i="8"/>
  <c r="Y25" i="8"/>
  <c r="AA24" i="8"/>
  <c r="Z24" i="8"/>
  <c r="Y24" i="8"/>
  <c r="AA23" i="8"/>
  <c r="Z23" i="8"/>
  <c r="Y23" i="8"/>
  <c r="AA22" i="8"/>
  <c r="Z22" i="8"/>
  <c r="Y22" i="8"/>
  <c r="AA21" i="8"/>
  <c r="Z21" i="8"/>
  <c r="Y21" i="8"/>
  <c r="AA20" i="8"/>
  <c r="Z20" i="8"/>
  <c r="Y20" i="8"/>
  <c r="AA19" i="8"/>
  <c r="Z19" i="8"/>
  <c r="Y19" i="8"/>
  <c r="AA18" i="8"/>
  <c r="Z18" i="8"/>
  <c r="Y18" i="8"/>
  <c r="AA17" i="8"/>
  <c r="Z17" i="8"/>
  <c r="Y17" i="8"/>
  <c r="AA16" i="8"/>
  <c r="Z16" i="8"/>
  <c r="Y16" i="8"/>
  <c r="AA15" i="8"/>
  <c r="Z15" i="8"/>
  <c r="Y15" i="8"/>
  <c r="AA14" i="8"/>
  <c r="Z14" i="8"/>
  <c r="Y14" i="8"/>
  <c r="AA13" i="8"/>
  <c r="Z13" i="8"/>
  <c r="Y13" i="8"/>
  <c r="AA12" i="8"/>
  <c r="Z12" i="8"/>
  <c r="Y12" i="8"/>
  <c r="AA11" i="8"/>
  <c r="Z11" i="8"/>
  <c r="Y11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20" i="9"/>
  <c r="Z20" i="9"/>
  <c r="Y20" i="9"/>
  <c r="AA2" i="9"/>
  <c r="Z2" i="9"/>
  <c r="Y2" i="9"/>
  <c r="AA19" i="9"/>
  <c r="Z19" i="9"/>
  <c r="Y19" i="9"/>
  <c r="AA18" i="9"/>
  <c r="Z18" i="9"/>
  <c r="Y18" i="9"/>
  <c r="AA17" i="9"/>
  <c r="Z17" i="9"/>
  <c r="Y17" i="9"/>
  <c r="AA16" i="9"/>
  <c r="Z16" i="9"/>
  <c r="Y16" i="9"/>
  <c r="AA15" i="9"/>
  <c r="Z15" i="9"/>
  <c r="Y15" i="9"/>
  <c r="AA14" i="9"/>
  <c r="Z14" i="9"/>
  <c r="Y14" i="9"/>
  <c r="AA13" i="9"/>
  <c r="Z13" i="9"/>
  <c r="Y13" i="9"/>
  <c r="AA12" i="9"/>
  <c r="Z12" i="9"/>
  <c r="Y12" i="9"/>
  <c r="AA11" i="9"/>
  <c r="Z11" i="9"/>
  <c r="Y11" i="9"/>
  <c r="AA10" i="9"/>
  <c r="Z10" i="9"/>
  <c r="Y10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15" i="10"/>
  <c r="Z15" i="10"/>
  <c r="Y15" i="10"/>
  <c r="AA2" i="10"/>
  <c r="Z2" i="10"/>
  <c r="Y2" i="10"/>
  <c r="AA14" i="10"/>
  <c r="Z14" i="10"/>
  <c r="Y14" i="10"/>
  <c r="AA13" i="10"/>
  <c r="Z13" i="10"/>
  <c r="Y13" i="10"/>
  <c r="AA12" i="10"/>
  <c r="Z12" i="10"/>
  <c r="Y12" i="10"/>
  <c r="AA11" i="10"/>
  <c r="Z11" i="10"/>
  <c r="Y11" i="10"/>
  <c r="AA10" i="10"/>
  <c r="Z10" i="10"/>
  <c r="Y10" i="10"/>
  <c r="AA9" i="10"/>
  <c r="Z9" i="10"/>
  <c r="Y9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A9" i="11"/>
  <c r="Z9" i="11"/>
  <c r="Y9" i="11"/>
  <c r="AA2" i="11"/>
  <c r="Z2" i="11"/>
  <c r="Y2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23" i="12"/>
  <c r="Z23" i="12"/>
  <c r="Y23" i="12"/>
  <c r="AA2" i="12"/>
  <c r="Z2" i="12"/>
  <c r="Y2" i="12"/>
  <c r="AA22" i="12"/>
  <c r="Z22" i="12"/>
  <c r="Y22" i="12"/>
  <c r="AA21" i="12"/>
  <c r="Z21" i="12"/>
  <c r="Y21" i="12"/>
  <c r="AA20" i="12"/>
  <c r="Z20" i="12"/>
  <c r="Y20" i="12"/>
  <c r="AA19" i="12"/>
  <c r="Z19" i="12"/>
  <c r="Y19" i="12"/>
  <c r="AA18" i="12"/>
  <c r="Z18" i="12"/>
  <c r="Y18" i="12"/>
  <c r="AA17" i="12"/>
  <c r="Z17" i="12"/>
  <c r="Y17" i="12"/>
  <c r="AA16" i="12"/>
  <c r="Z16" i="12"/>
  <c r="Y16" i="12"/>
  <c r="AA15" i="12"/>
  <c r="Z15" i="12"/>
  <c r="Y15" i="12"/>
  <c r="AA14" i="12"/>
  <c r="Z14" i="12"/>
  <c r="Y14" i="12"/>
  <c r="AA13" i="12"/>
  <c r="Z13" i="12"/>
  <c r="Y13" i="12"/>
  <c r="AA12" i="12"/>
  <c r="Z12" i="12"/>
  <c r="Y1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10" i="13"/>
  <c r="Z10" i="13"/>
  <c r="Y10" i="13"/>
  <c r="AA2" i="13"/>
  <c r="Z2" i="13"/>
  <c r="Y2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A9" i="14"/>
  <c r="Z9" i="14"/>
  <c r="Y9" i="14"/>
  <c r="AA2" i="14"/>
  <c r="Z2" i="14"/>
  <c r="Y2" i="14"/>
  <c r="AA8" i="14"/>
  <c r="Z8" i="14"/>
  <c r="Y8" i="14"/>
  <c r="AA7" i="14"/>
  <c r="Z7" i="14"/>
  <c r="Y7" i="14"/>
  <c r="AA6" i="14"/>
  <c r="Z6" i="14"/>
  <c r="Y6" i="14"/>
  <c r="AA5" i="14"/>
  <c r="Z5" i="14"/>
  <c r="Y5" i="14"/>
  <c r="AA4" i="14"/>
  <c r="Z4" i="14"/>
  <c r="Y4" i="14"/>
  <c r="AA3" i="14"/>
  <c r="Z3" i="14"/>
  <c r="Y3" i="14"/>
  <c r="AA10" i="15"/>
  <c r="Z10" i="15"/>
  <c r="Y10" i="15"/>
  <c r="AA2" i="15"/>
  <c r="Z2" i="15"/>
  <c r="Y2" i="15"/>
  <c r="AA9" i="15"/>
  <c r="Z9" i="15"/>
  <c r="Y9" i="15"/>
  <c r="AA8" i="15"/>
  <c r="Z8" i="15"/>
  <c r="Y8" i="15"/>
  <c r="AA7" i="15"/>
  <c r="Z7" i="15"/>
  <c r="Y7" i="15"/>
  <c r="AA6" i="15"/>
  <c r="Z6" i="15"/>
  <c r="Y6" i="15"/>
  <c r="AA5" i="15"/>
  <c r="Z5" i="15"/>
  <c r="Y5" i="15"/>
  <c r="AA4" i="15"/>
  <c r="Z4" i="15"/>
  <c r="Y4" i="15"/>
  <c r="AA3" i="15"/>
  <c r="Z3" i="15"/>
  <c r="Y3" i="15"/>
  <c r="AA8" i="16"/>
  <c r="Z8" i="16"/>
  <c r="Y8" i="16"/>
  <c r="AA2" i="16"/>
  <c r="Z2" i="16"/>
  <c r="Y2" i="16"/>
  <c r="AA7" i="16"/>
  <c r="Z7" i="16"/>
  <c r="Y7" i="16"/>
  <c r="AA6" i="16"/>
  <c r="Z6" i="16"/>
  <c r="Y6" i="16"/>
  <c r="AA5" i="16"/>
  <c r="Z5" i="16"/>
  <c r="Y5" i="16"/>
  <c r="AA4" i="16"/>
  <c r="Z4" i="16"/>
  <c r="Y4" i="16"/>
  <c r="AA3" i="16"/>
  <c r="Z3" i="16"/>
  <c r="Y3" i="16"/>
  <c r="AA23" i="17"/>
  <c r="Z23" i="17"/>
  <c r="Y23" i="17"/>
  <c r="AA2" i="17"/>
  <c r="Z2" i="17"/>
  <c r="Y2" i="17"/>
  <c r="AA22" i="17"/>
  <c r="Z22" i="17"/>
  <c r="Y22" i="17"/>
  <c r="AA21" i="17"/>
  <c r="Z21" i="17"/>
  <c r="Y21" i="17"/>
  <c r="AA20" i="17"/>
  <c r="Z20" i="17"/>
  <c r="Y20" i="17"/>
  <c r="AA19" i="17"/>
  <c r="Z19" i="17"/>
  <c r="Y19" i="17"/>
  <c r="AA18" i="17"/>
  <c r="Z18" i="17"/>
  <c r="Y18" i="17"/>
  <c r="AA17" i="17"/>
  <c r="Z17" i="17"/>
  <c r="Y17" i="17"/>
  <c r="AA16" i="17"/>
  <c r="Z16" i="17"/>
  <c r="Y16" i="17"/>
  <c r="AA15" i="17"/>
  <c r="Z15" i="17"/>
  <c r="Y15" i="17"/>
  <c r="AA14" i="17"/>
  <c r="Z14" i="17"/>
  <c r="Y14" i="17"/>
  <c r="AA13" i="17"/>
  <c r="Z13" i="17"/>
  <c r="Y13" i="17"/>
  <c r="AA12" i="17"/>
  <c r="Z12" i="17"/>
  <c r="Y12" i="17"/>
  <c r="AA11" i="17"/>
  <c r="Z11" i="17"/>
  <c r="Y11" i="17"/>
  <c r="AA10" i="17"/>
  <c r="Z10" i="17"/>
  <c r="Y10" i="17"/>
  <c r="AA9" i="17"/>
  <c r="Z9" i="17"/>
  <c r="Y9" i="17"/>
  <c r="AA8" i="17"/>
  <c r="Z8" i="17"/>
  <c r="Y8" i="17"/>
  <c r="AA7" i="17"/>
  <c r="Z7" i="17"/>
  <c r="Y7" i="17"/>
  <c r="AA6" i="17"/>
  <c r="Z6" i="17"/>
  <c r="Y6" i="17"/>
  <c r="AA5" i="17"/>
  <c r="Z5" i="17"/>
  <c r="Y5" i="17"/>
  <c r="AA4" i="17"/>
  <c r="Z4" i="17"/>
  <c r="Y4" i="17"/>
  <c r="AA3" i="17"/>
  <c r="Z3" i="17"/>
  <c r="Y3" i="17"/>
  <c r="AA9" i="18"/>
  <c r="Z9" i="18"/>
  <c r="Y9" i="18"/>
  <c r="AA2" i="18"/>
  <c r="Z2" i="18"/>
  <c r="Y2" i="18"/>
  <c r="AA8" i="18"/>
  <c r="Z8" i="18"/>
  <c r="Y8" i="18"/>
  <c r="AA7" i="18"/>
  <c r="Z7" i="18"/>
  <c r="Y7" i="18"/>
  <c r="AA6" i="18"/>
  <c r="Z6" i="18"/>
  <c r="Y6" i="18"/>
  <c r="AA5" i="18"/>
  <c r="Z5" i="18"/>
  <c r="Y5" i="18"/>
  <c r="AA4" i="18"/>
  <c r="Z4" i="18"/>
  <c r="Y4" i="18"/>
  <c r="AA3" i="18"/>
  <c r="Z3" i="18"/>
  <c r="Y3" i="18"/>
  <c r="AA20" i="19"/>
  <c r="Z20" i="19"/>
  <c r="Y20" i="19"/>
  <c r="AA2" i="19"/>
  <c r="Z2" i="19"/>
  <c r="Y2" i="19"/>
  <c r="AA19" i="19"/>
  <c r="Z19" i="19"/>
  <c r="Y19" i="19"/>
  <c r="AA18" i="19"/>
  <c r="Z18" i="19"/>
  <c r="Y18" i="19"/>
  <c r="AA17" i="19"/>
  <c r="Z17" i="19"/>
  <c r="Y17" i="19"/>
  <c r="AA16" i="19"/>
  <c r="Z16" i="19"/>
  <c r="Y16" i="19"/>
  <c r="AA15" i="19"/>
  <c r="Z15" i="19"/>
  <c r="Y15" i="19"/>
  <c r="AA14" i="19"/>
  <c r="Z14" i="19"/>
  <c r="Y14" i="19"/>
  <c r="AA13" i="19"/>
  <c r="Z13" i="19"/>
  <c r="Y13" i="19"/>
  <c r="AA12" i="19"/>
  <c r="Z12" i="19"/>
  <c r="Y12" i="19"/>
  <c r="AA11" i="19"/>
  <c r="Z11" i="19"/>
  <c r="Y11" i="19"/>
  <c r="AA10" i="19"/>
  <c r="Z10" i="19"/>
  <c r="Y10" i="19"/>
  <c r="AA9" i="19"/>
  <c r="Z9" i="19"/>
  <c r="Y9" i="19"/>
  <c r="AA8" i="19"/>
  <c r="Z8" i="19"/>
  <c r="Y8" i="19"/>
  <c r="AA7" i="19"/>
  <c r="Z7" i="19"/>
  <c r="Y7" i="19"/>
  <c r="AA6" i="19"/>
  <c r="Z6" i="19"/>
  <c r="Y6" i="19"/>
  <c r="AA5" i="19"/>
  <c r="Z5" i="19"/>
  <c r="Y5" i="19"/>
  <c r="AA4" i="19"/>
  <c r="Z4" i="19"/>
  <c r="Y4" i="19"/>
  <c r="AA3" i="19"/>
  <c r="Z3" i="19"/>
  <c r="Y3" i="19"/>
  <c r="AA23" i="20"/>
  <c r="Z23" i="20"/>
  <c r="Y23" i="20"/>
  <c r="AA2" i="20"/>
  <c r="Z2" i="20"/>
  <c r="Y2" i="20"/>
  <c r="AA22" i="20"/>
  <c r="Z22" i="20"/>
  <c r="Y22" i="20"/>
  <c r="AA21" i="20"/>
  <c r="Z21" i="20"/>
  <c r="Y21" i="20"/>
  <c r="AA20" i="20"/>
  <c r="Z20" i="20"/>
  <c r="Y20" i="20"/>
  <c r="AA19" i="20"/>
  <c r="Z19" i="20"/>
  <c r="Y19" i="20"/>
  <c r="AA18" i="20"/>
  <c r="Z18" i="20"/>
  <c r="Y18" i="20"/>
  <c r="AA17" i="20"/>
  <c r="Z17" i="20"/>
  <c r="Y17" i="20"/>
  <c r="AA16" i="20"/>
  <c r="Z16" i="20"/>
  <c r="Y16" i="20"/>
  <c r="AA15" i="20"/>
  <c r="Z15" i="20"/>
  <c r="Y15" i="20"/>
  <c r="AA14" i="20"/>
  <c r="Z14" i="20"/>
  <c r="Y14" i="20"/>
  <c r="AA13" i="20"/>
  <c r="Z13" i="20"/>
  <c r="Y13" i="20"/>
  <c r="AA12" i="20"/>
  <c r="Z12" i="20"/>
  <c r="Y12" i="20"/>
  <c r="AA11" i="20"/>
  <c r="Z11" i="20"/>
  <c r="Y11" i="20"/>
  <c r="AA10" i="20"/>
  <c r="Z10" i="20"/>
  <c r="Y10" i="20"/>
  <c r="AA9" i="20"/>
  <c r="Z9" i="20"/>
  <c r="Y9" i="20"/>
  <c r="AA8" i="20"/>
  <c r="Z8" i="20"/>
  <c r="Y8" i="20"/>
  <c r="AA7" i="20"/>
  <c r="Z7" i="20"/>
  <c r="Y7" i="20"/>
  <c r="AA6" i="20"/>
  <c r="Z6" i="20"/>
  <c r="Y6" i="20"/>
  <c r="AA5" i="20"/>
  <c r="Z5" i="20"/>
  <c r="Y5" i="20"/>
  <c r="AA4" i="20"/>
  <c r="Z4" i="20"/>
  <c r="Y4" i="20"/>
  <c r="AA3" i="20"/>
  <c r="Z3" i="20"/>
  <c r="Y3" i="20"/>
  <c r="AA15" i="21"/>
  <c r="Z15" i="21"/>
  <c r="Y15" i="21"/>
  <c r="AA2" i="21"/>
  <c r="Z2" i="21"/>
  <c r="Y2" i="21"/>
  <c r="AA14" i="21"/>
  <c r="Z14" i="21"/>
  <c r="Y14" i="21"/>
  <c r="AA13" i="21"/>
  <c r="Z13" i="21"/>
  <c r="Y13" i="21"/>
  <c r="AA12" i="21"/>
  <c r="Z12" i="21"/>
  <c r="Y12" i="21"/>
  <c r="AA11" i="21"/>
  <c r="Z11" i="21"/>
  <c r="Y11" i="21"/>
  <c r="AA10" i="21"/>
  <c r="Z10" i="21"/>
  <c r="Y10" i="21"/>
  <c r="AA9" i="21"/>
  <c r="Z9" i="21"/>
  <c r="Y9" i="21"/>
  <c r="AA8" i="21"/>
  <c r="Z8" i="21"/>
  <c r="Y8" i="21"/>
  <c r="AA7" i="21"/>
  <c r="Z7" i="21"/>
  <c r="Y7" i="21"/>
  <c r="AA6" i="21"/>
  <c r="Z6" i="21"/>
  <c r="Y6" i="21"/>
  <c r="AA5" i="21"/>
  <c r="Z5" i="21"/>
  <c r="Y5" i="21"/>
  <c r="AA4" i="21"/>
  <c r="Z4" i="21"/>
  <c r="Y4" i="21"/>
  <c r="AA3" i="21"/>
  <c r="Z3" i="21"/>
  <c r="Y3" i="21"/>
  <c r="AA10" i="22"/>
  <c r="Z10" i="22"/>
  <c r="Y10" i="22"/>
  <c r="AA2" i="22"/>
  <c r="Z2" i="22"/>
  <c r="Y2" i="22"/>
  <c r="AA9" i="22"/>
  <c r="Z9" i="22"/>
  <c r="Y9" i="22"/>
  <c r="AA8" i="22"/>
  <c r="Z8" i="22"/>
  <c r="Y8" i="22"/>
  <c r="AA7" i="22"/>
  <c r="Z7" i="22"/>
  <c r="Y7" i="22"/>
  <c r="AA6" i="22"/>
  <c r="Z6" i="22"/>
  <c r="Y6" i="22"/>
  <c r="AA5" i="22"/>
  <c r="Z5" i="22"/>
  <c r="Y5" i="22"/>
  <c r="AA4" i="22"/>
  <c r="Z4" i="22"/>
  <c r="Y4" i="22"/>
  <c r="AA3" i="22"/>
  <c r="Z3" i="22"/>
  <c r="Y3" i="22"/>
  <c r="AA24" i="23"/>
  <c r="Z24" i="23"/>
  <c r="Y24" i="23"/>
  <c r="AA2" i="23"/>
  <c r="Z2" i="23"/>
  <c r="Y2" i="23"/>
  <c r="AA23" i="23"/>
  <c r="Z23" i="23"/>
  <c r="Y23" i="23"/>
  <c r="AA22" i="23"/>
  <c r="Z22" i="23"/>
  <c r="Y22" i="23"/>
  <c r="AA21" i="23"/>
  <c r="Z21" i="23"/>
  <c r="Y21" i="23"/>
  <c r="AA20" i="23"/>
  <c r="Z20" i="23"/>
  <c r="Y20" i="23"/>
  <c r="AA19" i="23"/>
  <c r="Z19" i="23"/>
  <c r="Y19" i="23"/>
  <c r="AA18" i="23"/>
  <c r="Z18" i="23"/>
  <c r="Y18" i="23"/>
  <c r="AA17" i="23"/>
  <c r="Z17" i="23"/>
  <c r="Y17" i="23"/>
  <c r="AA16" i="23"/>
  <c r="Z16" i="23"/>
  <c r="Y16" i="23"/>
  <c r="AA15" i="23"/>
  <c r="Z15" i="23"/>
  <c r="Y15" i="23"/>
  <c r="AA14" i="23"/>
  <c r="Z14" i="23"/>
  <c r="Y14" i="23"/>
  <c r="AA13" i="23"/>
  <c r="Z13" i="23"/>
  <c r="Y13" i="23"/>
  <c r="AA12" i="23"/>
  <c r="Z12" i="23"/>
  <c r="Y12" i="23"/>
  <c r="AA11" i="23"/>
  <c r="Z11" i="23"/>
  <c r="Y11" i="23"/>
  <c r="AA10" i="23"/>
  <c r="Z10" i="23"/>
  <c r="Y10" i="23"/>
  <c r="AA9" i="23"/>
  <c r="Z9" i="23"/>
  <c r="Y9" i="23"/>
  <c r="AA8" i="23"/>
  <c r="Z8" i="23"/>
  <c r="Y8" i="23"/>
  <c r="AA7" i="23"/>
  <c r="Z7" i="23"/>
  <c r="Y7" i="23"/>
  <c r="AA6" i="23"/>
  <c r="Z6" i="23"/>
  <c r="Y6" i="23"/>
  <c r="AA5" i="23"/>
  <c r="Z5" i="23"/>
  <c r="Y5" i="23"/>
  <c r="AA4" i="23"/>
  <c r="Z4" i="23"/>
  <c r="Y4" i="23"/>
  <c r="AA3" i="23"/>
  <c r="Z3" i="23"/>
  <c r="Y3" i="23"/>
  <c r="AA31" i="24"/>
  <c r="Z31" i="24"/>
  <c r="Y31" i="24"/>
  <c r="AA2" i="24"/>
  <c r="Z2" i="24"/>
  <c r="Y2" i="24"/>
  <c r="AA30" i="24"/>
  <c r="Z30" i="24"/>
  <c r="Y30" i="24"/>
  <c r="AA29" i="24"/>
  <c r="Z29" i="24"/>
  <c r="Y29" i="24"/>
  <c r="AA28" i="24"/>
  <c r="Z28" i="24"/>
  <c r="Y28" i="24"/>
  <c r="AA27" i="24"/>
  <c r="Z27" i="24"/>
  <c r="Y27" i="24"/>
  <c r="AA26" i="24"/>
  <c r="Z26" i="24"/>
  <c r="Y26" i="24"/>
  <c r="AA25" i="24"/>
  <c r="Z25" i="24"/>
  <c r="Y25" i="24"/>
  <c r="AA24" i="24"/>
  <c r="Z24" i="24"/>
  <c r="Y24" i="24"/>
  <c r="AA23" i="24"/>
  <c r="Z23" i="24"/>
  <c r="Y23" i="24"/>
  <c r="AA22" i="24"/>
  <c r="Z22" i="24"/>
  <c r="Y22" i="24"/>
  <c r="AA21" i="24"/>
  <c r="Z21" i="24"/>
  <c r="Y21" i="24"/>
  <c r="AA20" i="24"/>
  <c r="Z20" i="24"/>
  <c r="Y20" i="24"/>
  <c r="AA19" i="24"/>
  <c r="Z19" i="24"/>
  <c r="Y19" i="24"/>
  <c r="AA18" i="24"/>
  <c r="Z18" i="24"/>
  <c r="Y18" i="24"/>
  <c r="AA17" i="24"/>
  <c r="Z17" i="24"/>
  <c r="Y17" i="24"/>
  <c r="AA16" i="24"/>
  <c r="Z16" i="24"/>
  <c r="Y16" i="24"/>
  <c r="AA15" i="24"/>
  <c r="Z15" i="24"/>
  <c r="Y15" i="24"/>
  <c r="AA14" i="24"/>
  <c r="Z14" i="24"/>
  <c r="Y14" i="24"/>
  <c r="AA13" i="24"/>
  <c r="Z13" i="24"/>
  <c r="Y13" i="24"/>
  <c r="AA12" i="24"/>
  <c r="Z12" i="24"/>
  <c r="Y12" i="24"/>
  <c r="AA11" i="24"/>
  <c r="Z11" i="24"/>
  <c r="Y11" i="24"/>
  <c r="AA10" i="24"/>
  <c r="Z10" i="24"/>
  <c r="Y10" i="24"/>
  <c r="AA9" i="24"/>
  <c r="Z9" i="24"/>
  <c r="Y9" i="24"/>
  <c r="AA8" i="24"/>
  <c r="Z8" i="24"/>
  <c r="Y8" i="24"/>
  <c r="AA7" i="24"/>
  <c r="Z7" i="24"/>
  <c r="Y7" i="24"/>
  <c r="AA6" i="24"/>
  <c r="Z6" i="24"/>
  <c r="Y6" i="24"/>
  <c r="AA5" i="24"/>
  <c r="Z5" i="24"/>
  <c r="Y5" i="24"/>
  <c r="AA4" i="24"/>
  <c r="Z4" i="24"/>
  <c r="Y4" i="24"/>
  <c r="AA3" i="24"/>
  <c r="Z3" i="24"/>
  <c r="Y3" i="24"/>
  <c r="AB3" i="24" l="1"/>
  <c r="D3" i="24" s="1"/>
  <c r="AB4" i="24"/>
  <c r="D4" i="24" s="1"/>
  <c r="AB5" i="24"/>
  <c r="D5" i="24" s="1"/>
  <c r="AB6" i="24"/>
  <c r="D6" i="24" s="1"/>
  <c r="AB7" i="24"/>
  <c r="D7" i="24" s="1"/>
  <c r="AB8" i="24"/>
  <c r="D8" i="24" s="1"/>
  <c r="AB9" i="24"/>
  <c r="D9" i="24" s="1"/>
  <c r="AB10" i="24"/>
  <c r="D10" i="24" s="1"/>
  <c r="AB11" i="24"/>
  <c r="D11" i="24" s="1"/>
  <c r="AB12" i="24"/>
  <c r="D12" i="24" s="1"/>
  <c r="AB13" i="24"/>
  <c r="D13" i="24" s="1"/>
  <c r="AB14" i="24"/>
  <c r="D14" i="24" s="1"/>
  <c r="AB15" i="24"/>
  <c r="D15" i="24" s="1"/>
  <c r="AB16" i="24"/>
  <c r="D16" i="24" s="1"/>
  <c r="AB17" i="24"/>
  <c r="D17" i="24" s="1"/>
  <c r="AB18" i="24"/>
  <c r="D18" i="24" s="1"/>
  <c r="AB19" i="24"/>
  <c r="D19" i="24" s="1"/>
  <c r="AB20" i="24"/>
  <c r="D20" i="24" s="1"/>
  <c r="AB21" i="24"/>
  <c r="D21" i="24" s="1"/>
  <c r="AB22" i="24"/>
  <c r="D22" i="24" s="1"/>
  <c r="AB23" i="24"/>
  <c r="D23" i="24" s="1"/>
  <c r="AB24" i="24"/>
  <c r="D24" i="24" s="1"/>
  <c r="AB25" i="24"/>
  <c r="AB26" i="24"/>
  <c r="D26" i="24" s="1"/>
  <c r="AB27" i="24"/>
  <c r="D27" i="24" s="1"/>
  <c r="AB28" i="24"/>
  <c r="D28" i="24" s="1"/>
  <c r="AB29" i="24"/>
  <c r="D29" i="24" s="1"/>
  <c r="AB30" i="24"/>
  <c r="D30" i="24" s="1"/>
  <c r="AB2" i="24"/>
  <c r="AB31" i="24"/>
  <c r="D31" i="24" s="1"/>
  <c r="AB3" i="23"/>
  <c r="D3" i="23" s="1"/>
  <c r="AB4" i="23"/>
  <c r="D4" i="23" s="1"/>
  <c r="AB5" i="23"/>
  <c r="D5" i="23" s="1"/>
  <c r="AB6" i="23"/>
  <c r="D6" i="23" s="1"/>
  <c r="AB7" i="23"/>
  <c r="D7" i="23" s="1"/>
  <c r="AB8" i="23"/>
  <c r="D8" i="23" s="1"/>
  <c r="AB9" i="23"/>
  <c r="D9" i="23" s="1"/>
  <c r="AB10" i="23"/>
  <c r="D10" i="23" s="1"/>
  <c r="AB11" i="23"/>
  <c r="AB12" i="23"/>
  <c r="D12" i="23" s="1"/>
  <c r="AB13" i="23"/>
  <c r="D13" i="23" s="1"/>
  <c r="AB14" i="23"/>
  <c r="D14" i="23" s="1"/>
  <c r="AB15" i="23"/>
  <c r="D15" i="23" s="1"/>
  <c r="AB16" i="23"/>
  <c r="AB17" i="23"/>
  <c r="D17" i="23" s="1"/>
  <c r="AB18" i="23"/>
  <c r="AB19" i="23"/>
  <c r="D19" i="23" s="1"/>
  <c r="AB20" i="23"/>
  <c r="D20" i="23" s="1"/>
  <c r="AB21" i="23"/>
  <c r="D21" i="23" s="1"/>
  <c r="AB22" i="23"/>
  <c r="AB23" i="23"/>
  <c r="D23" i="23" s="1"/>
  <c r="AB2" i="23"/>
  <c r="AB24" i="23"/>
  <c r="D24" i="23" s="1"/>
  <c r="AB3" i="22"/>
  <c r="D3" i="22" s="1"/>
  <c r="AB4" i="22"/>
  <c r="D4" i="22" s="1"/>
  <c r="AB5" i="22"/>
  <c r="D5" i="22" s="1"/>
  <c r="AB6" i="22"/>
  <c r="D6" i="22" s="1"/>
  <c r="AB7" i="22"/>
  <c r="D7" i="22" s="1"/>
  <c r="AB8" i="22"/>
  <c r="D8" i="22" s="1"/>
  <c r="AB9" i="22"/>
  <c r="AB2" i="22"/>
  <c r="AB10" i="22"/>
  <c r="D10" i="22" s="1"/>
  <c r="AB3" i="21"/>
  <c r="D3" i="21" s="1"/>
  <c r="AB4" i="21"/>
  <c r="D4" i="21" s="1"/>
  <c r="AB5" i="21"/>
  <c r="D5" i="21" s="1"/>
  <c r="AB6" i="21"/>
  <c r="D6" i="21" s="1"/>
  <c r="AB7" i="21"/>
  <c r="D7" i="21" s="1"/>
  <c r="AB8" i="21"/>
  <c r="D8" i="21" s="1"/>
  <c r="AB9" i="21"/>
  <c r="D9" i="21" s="1"/>
  <c r="AB10" i="21"/>
  <c r="D10" i="21" s="1"/>
  <c r="AB11" i="21"/>
  <c r="D11" i="21" s="1"/>
  <c r="AB12" i="21"/>
  <c r="D12" i="21" s="1"/>
  <c r="AB13" i="21"/>
  <c r="D13" i="21" s="1"/>
  <c r="AB14" i="21"/>
  <c r="D14" i="21" s="1"/>
  <c r="AB2" i="21"/>
  <c r="AB15" i="21"/>
  <c r="D15" i="21" s="1"/>
  <c r="AB3" i="20"/>
  <c r="D3" i="20" s="1"/>
  <c r="AB4" i="20"/>
  <c r="D4" i="20" s="1"/>
  <c r="AB5" i="20"/>
  <c r="D5" i="20" s="1"/>
  <c r="AB6" i="20"/>
  <c r="D6" i="20" s="1"/>
  <c r="AB7" i="20"/>
  <c r="D7" i="20" s="1"/>
  <c r="AB8" i="20"/>
  <c r="AB9" i="20"/>
  <c r="D9" i="20" s="1"/>
  <c r="AB10" i="20"/>
  <c r="D10" i="20" s="1"/>
  <c r="AB11" i="20"/>
  <c r="D11" i="20" s="1"/>
  <c r="AB12" i="20"/>
  <c r="D12" i="20" s="1"/>
  <c r="AB13" i="20"/>
  <c r="D13" i="20" s="1"/>
  <c r="AB14" i="20"/>
  <c r="D14" i="20" s="1"/>
  <c r="AB15" i="20"/>
  <c r="D15" i="20" s="1"/>
  <c r="AB16" i="20"/>
  <c r="D16" i="20" s="1"/>
  <c r="AB17" i="20"/>
  <c r="D17" i="20" s="1"/>
  <c r="AB18" i="20"/>
  <c r="D18" i="20" s="1"/>
  <c r="AB19" i="20"/>
  <c r="D19" i="20" s="1"/>
  <c r="AB20" i="20"/>
  <c r="D20" i="20" s="1"/>
  <c r="AB21" i="20"/>
  <c r="D21" i="20" s="1"/>
  <c r="AB22" i="20"/>
  <c r="D22" i="20" s="1"/>
  <c r="AB2" i="20"/>
  <c r="AB23" i="20"/>
  <c r="D23" i="20" s="1"/>
  <c r="AB3" i="19"/>
  <c r="D3" i="19" s="1"/>
  <c r="AB4" i="19"/>
  <c r="D4" i="19" s="1"/>
  <c r="AB5" i="19"/>
  <c r="D5" i="19" s="1"/>
  <c r="AB6" i="19"/>
  <c r="D6" i="19" s="1"/>
  <c r="AB7" i="19"/>
  <c r="D7" i="19" s="1"/>
  <c r="AB8" i="19"/>
  <c r="D8" i="19" s="1"/>
  <c r="AB9" i="19"/>
  <c r="D9" i="19" s="1"/>
  <c r="AB10" i="19"/>
  <c r="AB11" i="19"/>
  <c r="D11" i="19" s="1"/>
  <c r="AB12" i="19"/>
  <c r="D12" i="19" s="1"/>
  <c r="AB13" i="19"/>
  <c r="D13" i="19" s="1"/>
  <c r="AB14" i="19"/>
  <c r="D14" i="19" s="1"/>
  <c r="AB15" i="19"/>
  <c r="D15" i="19" s="1"/>
  <c r="AB16" i="19"/>
  <c r="D16" i="19" s="1"/>
  <c r="AB17" i="19"/>
  <c r="D17" i="19" s="1"/>
  <c r="AB18" i="19"/>
  <c r="D18" i="19" s="1"/>
  <c r="AB19" i="19"/>
  <c r="D19" i="19" s="1"/>
  <c r="AB2" i="19"/>
  <c r="AB20" i="19"/>
  <c r="D20" i="19" s="1"/>
  <c r="AB3" i="18"/>
  <c r="D3" i="18" s="1"/>
  <c r="AB4" i="18"/>
  <c r="D4" i="18" s="1"/>
  <c r="AB5" i="18"/>
  <c r="D5" i="18" s="1"/>
  <c r="AB6" i="18"/>
  <c r="D6" i="18" s="1"/>
  <c r="AB7" i="18"/>
  <c r="D7" i="18" s="1"/>
  <c r="AB8" i="18"/>
  <c r="D8" i="18" s="1"/>
  <c r="AB2" i="18"/>
  <c r="AB9" i="18"/>
  <c r="D9" i="18" s="1"/>
  <c r="AB3" i="17"/>
  <c r="D3" i="17" s="1"/>
  <c r="AB4" i="17"/>
  <c r="D4" i="17" s="1"/>
  <c r="AB5" i="17"/>
  <c r="D5" i="17" s="1"/>
  <c r="AB6" i="17"/>
  <c r="D6" i="17" s="1"/>
  <c r="AB7" i="17"/>
  <c r="D7" i="17" s="1"/>
  <c r="AB8" i="17"/>
  <c r="D8" i="17" s="1"/>
  <c r="AB9" i="17"/>
  <c r="D9" i="17" s="1"/>
  <c r="AB10" i="17"/>
  <c r="D10" i="17" s="1"/>
  <c r="AB11" i="17"/>
  <c r="D11" i="17" s="1"/>
  <c r="AB12" i="17"/>
  <c r="D12" i="17" s="1"/>
  <c r="AB13" i="17"/>
  <c r="D13" i="17" s="1"/>
  <c r="AB14" i="17"/>
  <c r="D14" i="17" s="1"/>
  <c r="AB15" i="17"/>
  <c r="D15" i="17" s="1"/>
  <c r="AB16" i="17"/>
  <c r="D16" i="17" s="1"/>
  <c r="AB17" i="17"/>
  <c r="D17" i="17" s="1"/>
  <c r="AB18" i="17"/>
  <c r="D18" i="17" s="1"/>
  <c r="AB19" i="17"/>
  <c r="D19" i="17" s="1"/>
  <c r="AB20" i="17"/>
  <c r="D20" i="17" s="1"/>
  <c r="AB21" i="17"/>
  <c r="D21" i="17" s="1"/>
  <c r="AB22" i="17"/>
  <c r="D22" i="17" s="1"/>
  <c r="AB2" i="17"/>
  <c r="AB23" i="17"/>
  <c r="D23" i="17" s="1"/>
  <c r="AB3" i="16"/>
  <c r="D3" i="16" s="1"/>
  <c r="AB4" i="16"/>
  <c r="D4" i="16" s="1"/>
  <c r="AB5" i="16"/>
  <c r="D5" i="16" s="1"/>
  <c r="AB6" i="16"/>
  <c r="AB7" i="16"/>
  <c r="D7" i="16" s="1"/>
  <c r="AB2" i="16"/>
  <c r="AB8" i="16"/>
  <c r="D8" i="16" s="1"/>
  <c r="AB3" i="15"/>
  <c r="D3" i="15" s="1"/>
  <c r="AB4" i="15"/>
  <c r="D4" i="15" s="1"/>
  <c r="AB5" i="15"/>
  <c r="D5" i="15" s="1"/>
  <c r="AB6" i="15"/>
  <c r="D6" i="15" s="1"/>
  <c r="AB7" i="15"/>
  <c r="D7" i="15" s="1"/>
  <c r="AB8" i="15"/>
  <c r="D8" i="15" s="1"/>
  <c r="AB9" i="15"/>
  <c r="D9" i="15" s="1"/>
  <c r="AB2" i="15"/>
  <c r="AB10" i="15"/>
  <c r="D10" i="15" s="1"/>
  <c r="AB3" i="14"/>
  <c r="D3" i="14" s="1"/>
  <c r="AB4" i="14"/>
  <c r="D4" i="14" s="1"/>
  <c r="AB5" i="14"/>
  <c r="D5" i="14" s="1"/>
  <c r="AB6" i="14"/>
  <c r="D6" i="14" s="1"/>
  <c r="AB7" i="14"/>
  <c r="D7" i="14" s="1"/>
  <c r="AB8" i="14"/>
  <c r="D8" i="14" s="1"/>
  <c r="AB2" i="14"/>
  <c r="AB9" i="14"/>
  <c r="D9" i="14" s="1"/>
  <c r="AB3" i="13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AB2" i="13"/>
  <c r="AB10" i="13"/>
  <c r="D10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12" i="12"/>
  <c r="D12" i="12" s="1"/>
  <c r="AB13" i="12"/>
  <c r="D13" i="12" s="1"/>
  <c r="AB14" i="12"/>
  <c r="D14" i="12" s="1"/>
  <c r="AB15" i="12"/>
  <c r="D15" i="12" s="1"/>
  <c r="AB16" i="12"/>
  <c r="D16" i="12" s="1"/>
  <c r="AB17" i="12"/>
  <c r="D17" i="12" s="1"/>
  <c r="AB18" i="12"/>
  <c r="D18" i="12" s="1"/>
  <c r="AB19" i="12"/>
  <c r="D19" i="12" s="1"/>
  <c r="AB20" i="12"/>
  <c r="D20" i="12" s="1"/>
  <c r="AB21" i="12"/>
  <c r="D21" i="12" s="1"/>
  <c r="AB22" i="12"/>
  <c r="D22" i="12" s="1"/>
  <c r="AB2" i="12"/>
  <c r="AB23" i="12"/>
  <c r="D23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2" i="11"/>
  <c r="AB9" i="11"/>
  <c r="D9" i="11" s="1"/>
  <c r="AB3" i="10"/>
  <c r="D3" i="10" s="1"/>
  <c r="AB4" i="10"/>
  <c r="D4" i="10" s="1"/>
  <c r="AB5" i="10"/>
  <c r="D5" i="10" s="1"/>
  <c r="AB6" i="10"/>
  <c r="D6" i="10" s="1"/>
  <c r="AB7" i="10"/>
  <c r="D7" i="10" s="1"/>
  <c r="AB8" i="10"/>
  <c r="D8" i="10" s="1"/>
  <c r="AB9" i="10"/>
  <c r="D9" i="10" s="1"/>
  <c r="AB10" i="10"/>
  <c r="D10" i="10" s="1"/>
  <c r="AB11" i="10"/>
  <c r="D11" i="10" s="1"/>
  <c r="AB12" i="10"/>
  <c r="D12" i="10" s="1"/>
  <c r="AB13" i="10"/>
  <c r="D13" i="10" s="1"/>
  <c r="AB14" i="10"/>
  <c r="D14" i="10" s="1"/>
  <c r="AB2" i="10"/>
  <c r="AB15" i="10"/>
  <c r="D15" i="10" s="1"/>
  <c r="AB3" i="9"/>
  <c r="D3" i="9" s="1"/>
  <c r="AB4" i="9"/>
  <c r="AB5" i="9"/>
  <c r="D5" i="9" s="1"/>
  <c r="AB6" i="9"/>
  <c r="D6" i="9" s="1"/>
  <c r="AB7" i="9"/>
  <c r="D7" i="9" s="1"/>
  <c r="AB8" i="9"/>
  <c r="D8" i="9" s="1"/>
  <c r="AB9" i="9"/>
  <c r="D9" i="9" s="1"/>
  <c r="AB10" i="9"/>
  <c r="D10" i="9" s="1"/>
  <c r="AB11" i="9"/>
  <c r="D11" i="9" s="1"/>
  <c r="AB12" i="9"/>
  <c r="D12" i="9" s="1"/>
  <c r="AB13" i="9"/>
  <c r="D13" i="9" s="1"/>
  <c r="AB14" i="9"/>
  <c r="D14" i="9" s="1"/>
  <c r="AB15" i="9"/>
  <c r="D15" i="9" s="1"/>
  <c r="AB16" i="9"/>
  <c r="D16" i="9" s="1"/>
  <c r="AB17" i="9"/>
  <c r="D17" i="9" s="1"/>
  <c r="AB18" i="9"/>
  <c r="D18" i="9" s="1"/>
  <c r="AB19" i="9"/>
  <c r="D19" i="9" s="1"/>
  <c r="AB2" i="9"/>
  <c r="AB20" i="9"/>
  <c r="D20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11" i="8"/>
  <c r="D11" i="8" s="1"/>
  <c r="AB12" i="8"/>
  <c r="D12" i="8" s="1"/>
  <c r="AB13" i="8"/>
  <c r="D13" i="8" s="1"/>
  <c r="AB14" i="8"/>
  <c r="D14" i="8" s="1"/>
  <c r="AB15" i="8"/>
  <c r="D15" i="8" s="1"/>
  <c r="AB16" i="8"/>
  <c r="D16" i="8" s="1"/>
  <c r="AB17" i="8"/>
  <c r="AB18" i="8"/>
  <c r="D18" i="8" s="1"/>
  <c r="AB19" i="8"/>
  <c r="D19" i="8" s="1"/>
  <c r="AB20" i="8"/>
  <c r="D20" i="8" s="1"/>
  <c r="AB21" i="8"/>
  <c r="D21" i="8" s="1"/>
  <c r="AB22" i="8"/>
  <c r="D22" i="8" s="1"/>
  <c r="AB23" i="8"/>
  <c r="D23" i="8" s="1"/>
  <c r="AB24" i="8"/>
  <c r="D24" i="8" s="1"/>
  <c r="AB25" i="8"/>
  <c r="D25" i="8" s="1"/>
  <c r="AB26" i="8"/>
  <c r="D26" i="8" s="1"/>
  <c r="AB27" i="8"/>
  <c r="D27" i="8" s="1"/>
  <c r="AB28" i="8"/>
  <c r="D28" i="8" s="1"/>
  <c r="AB29" i="8"/>
  <c r="D29" i="8" s="1"/>
  <c r="AB30" i="8"/>
  <c r="D30" i="8" s="1"/>
  <c r="AB31" i="8"/>
  <c r="D31" i="8" s="1"/>
  <c r="AB32" i="8"/>
  <c r="D32" i="8" s="1"/>
  <c r="AB33" i="8"/>
  <c r="D33" i="8" s="1"/>
  <c r="AB34" i="8"/>
  <c r="D34" i="8" s="1"/>
  <c r="AB35" i="8"/>
  <c r="D35" i="8" s="1"/>
  <c r="AB36" i="8"/>
  <c r="D36" i="8" s="1"/>
  <c r="AB37" i="8"/>
  <c r="D37" i="8" s="1"/>
  <c r="AB38" i="8"/>
  <c r="D38" i="8" s="1"/>
  <c r="AB39" i="8"/>
  <c r="D39" i="8" s="1"/>
  <c r="AB40" i="8"/>
  <c r="D40" i="8" s="1"/>
  <c r="AB41" i="8"/>
  <c r="D41" i="8" s="1"/>
  <c r="AB42" i="8"/>
  <c r="D42" i="8" s="1"/>
  <c r="AB43" i="8"/>
  <c r="D43" i="8" s="1"/>
  <c r="AB44" i="8"/>
  <c r="D44" i="8" s="1"/>
  <c r="AB45" i="8"/>
  <c r="D45" i="8" s="1"/>
  <c r="AB2" i="8"/>
  <c r="AB46" i="8"/>
  <c r="D46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10" i="7"/>
  <c r="D10" i="7" s="1"/>
  <c r="AB11" i="7"/>
  <c r="AB12" i="7"/>
  <c r="D12" i="7" s="1"/>
  <c r="AB13" i="7"/>
  <c r="D13" i="7" s="1"/>
  <c r="AB14" i="7"/>
  <c r="D14" i="7" s="1"/>
  <c r="AB15" i="7"/>
  <c r="D15" i="7" s="1"/>
  <c r="AB16" i="7"/>
  <c r="D16" i="7" s="1"/>
  <c r="AB17" i="7"/>
  <c r="D17" i="7" s="1"/>
  <c r="AB18" i="7"/>
  <c r="D18" i="7" s="1"/>
  <c r="AB19" i="7"/>
  <c r="D19" i="7" s="1"/>
  <c r="AB20" i="7"/>
  <c r="D20" i="7" s="1"/>
  <c r="AB21" i="7"/>
  <c r="D21" i="7" s="1"/>
  <c r="AB22" i="7"/>
  <c r="D22" i="7" s="1"/>
  <c r="AB23" i="7"/>
  <c r="D23" i="7" s="1"/>
  <c r="AB24" i="7"/>
  <c r="D24" i="7" s="1"/>
  <c r="AB25" i="7"/>
  <c r="D25" i="7" s="1"/>
  <c r="AB26" i="7"/>
  <c r="D26" i="7" s="1"/>
  <c r="AB27" i="7"/>
  <c r="D27" i="7" s="1"/>
  <c r="AB28" i="7"/>
  <c r="D28" i="7" s="1"/>
  <c r="AB29" i="7"/>
  <c r="D29" i="7" s="1"/>
  <c r="AB30" i="7"/>
  <c r="D30" i="7" s="1"/>
  <c r="AB31" i="7"/>
  <c r="D31" i="7" s="1"/>
  <c r="AB32" i="7"/>
  <c r="D32" i="7" s="1"/>
  <c r="AB33" i="7"/>
  <c r="D33" i="7" s="1"/>
  <c r="AB34" i="7"/>
  <c r="D34" i="7" s="1"/>
  <c r="AB35" i="7"/>
  <c r="D35" i="7" s="1"/>
  <c r="AB36" i="7"/>
  <c r="D36" i="7" s="1"/>
  <c r="AB37" i="7"/>
  <c r="D37" i="7" s="1"/>
  <c r="AB38" i="7"/>
  <c r="D38" i="7" s="1"/>
  <c r="AB39" i="7"/>
  <c r="D39" i="7" s="1"/>
  <c r="AB40" i="7"/>
  <c r="D40" i="7" s="1"/>
  <c r="AB41" i="7"/>
  <c r="D41" i="7" s="1"/>
  <c r="AB42" i="7"/>
  <c r="D42" i="7" s="1"/>
  <c r="AB43" i="7"/>
  <c r="D43" i="7" s="1"/>
  <c r="AB44" i="7"/>
  <c r="D44" i="7" s="1"/>
  <c r="AB45" i="7"/>
  <c r="D45" i="7" s="1"/>
  <c r="AB46" i="7"/>
  <c r="D46" i="7" s="1"/>
  <c r="AB47" i="7"/>
  <c r="D47" i="7" s="1"/>
  <c r="AB48" i="7"/>
  <c r="D48" i="7" s="1"/>
  <c r="AB49" i="7"/>
  <c r="D49" i="7" s="1"/>
  <c r="AB50" i="7"/>
  <c r="D50" i="7" s="1"/>
  <c r="AB2" i="7"/>
  <c r="AB51" i="7"/>
  <c r="D51" i="7" s="1"/>
</calcChain>
</file>

<file path=xl/sharedStrings.xml><?xml version="1.0" encoding="utf-8"?>
<sst xmlns="http://schemas.openxmlformats.org/spreadsheetml/2006/main" count="1162" uniqueCount="508">
  <si>
    <t>028</t>
  </si>
  <si>
    <t>031A</t>
  </si>
  <si>
    <t>Primero Básico A</t>
  </si>
  <si>
    <t>CONTA031A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</si>
  <si>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</si>
  <si>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</si>
  <si>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</si>
  <si>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</si>
  <si>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</si>
  <si>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</si>
  <si>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</si>
  <si>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</si>
  <si>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</si>
  <si>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</si>
  <si>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</si>
  <si>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</si>
  <si>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</si>
  <si>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</si>
  <si>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</si>
  <si>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</si>
  <si>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</si>
  <si>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</si>
  <si>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</si>
  <si>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</si>
  <si>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Contabilidad</t>
  </si>
  <si>
    <t>P1</t>
  </si>
  <si>
    <t>P2</t>
  </si>
  <si>
    <t>P3</t>
  </si>
  <si>
    <t>P4</t>
  </si>
  <si>
    <t>222011</t>
  </si>
  <si>
    <t>Alonzo Patzán , Franklyn Josue</t>
  </si>
  <si>
    <t>222091</t>
  </si>
  <si>
    <t>Ardiano Torres, Semaís Amiel Joa</t>
  </si>
  <si>
    <t>222066</t>
  </si>
  <si>
    <t>Barrientos Pérez, Oralia Anahely</t>
  </si>
  <si>
    <t>222053</t>
  </si>
  <si>
    <t>Bobadilla Reyes, Mia Abigail</t>
  </si>
  <si>
    <t>218099</t>
  </si>
  <si>
    <t>Calderón González, Brynner Jhadiel</t>
  </si>
  <si>
    <t>222007</t>
  </si>
  <si>
    <t xml:space="preserve">Coco Tzul, Sharon Estefanía </t>
  </si>
  <si>
    <t>222022</t>
  </si>
  <si>
    <t>Delgado García, Tatiana Paola</t>
  </si>
  <si>
    <t>222095</t>
  </si>
  <si>
    <t xml:space="preserve">Díaz De León , Angel José Xavier </t>
  </si>
  <si>
    <t>217095</t>
  </si>
  <si>
    <t>Enríquez Marroquín, Eddy Leopoldo</t>
  </si>
  <si>
    <t>217096</t>
  </si>
  <si>
    <t xml:space="preserve">Fajardo Molina,  Josabet Mariana </t>
  </si>
  <si>
    <t>222100</t>
  </si>
  <si>
    <t>Galan Granados, Yesly Alexandra</t>
  </si>
  <si>
    <t>222062</t>
  </si>
  <si>
    <t xml:space="preserve">Gálvez Coronado , Bryan Estuardo </t>
  </si>
  <si>
    <t>218075</t>
  </si>
  <si>
    <t>Gómez Loarca , Yessmin Areli</t>
  </si>
  <si>
    <t>222077</t>
  </si>
  <si>
    <t xml:space="preserve">González Pashaca , Bryan Josue </t>
  </si>
  <si>
    <t>217097</t>
  </si>
  <si>
    <t>Guerra Barahona, Jhonny Omar</t>
  </si>
  <si>
    <t>222115</t>
  </si>
  <si>
    <t>Marroquín Ramírez, Junior Dariel</t>
  </si>
  <si>
    <t>221160</t>
  </si>
  <si>
    <t xml:space="preserve">Masaya Maquin, Anna Mariela </t>
  </si>
  <si>
    <t>222043</t>
  </si>
  <si>
    <t>Mendoza Condomí, María Fernanda</t>
  </si>
  <si>
    <t>222018</t>
  </si>
  <si>
    <t>Molina, Chelsy Anahí</t>
  </si>
  <si>
    <t>220031</t>
  </si>
  <si>
    <t>Ocaña Picón, Jeaimy Mariana</t>
  </si>
  <si>
    <t>222090</t>
  </si>
  <si>
    <t>Ordoñez Reyes, Bricia Cristal</t>
  </si>
  <si>
    <t>222102</t>
  </si>
  <si>
    <t>Pérez Castillo, Brenda Raquel</t>
  </si>
  <si>
    <t>222138</t>
  </si>
  <si>
    <t>Pèrez Figueroa, Jose Rodrigo</t>
  </si>
  <si>
    <t>222068</t>
  </si>
  <si>
    <t>Soberanis Gil , Eileen Sofía</t>
  </si>
  <si>
    <t>218064</t>
  </si>
  <si>
    <t>Solis Mayén, Jackelinne Tatiana</t>
  </si>
  <si>
    <t>217636</t>
  </si>
  <si>
    <t xml:space="preserve">Soliz,  Mario Enrique </t>
  </si>
  <si>
    <t>217101</t>
  </si>
  <si>
    <t>Tobar Colón,  Bryan Aron</t>
  </si>
  <si>
    <t>218103</t>
  </si>
  <si>
    <t>Villatoro Blanco, Jesús Daniel</t>
  </si>
  <si>
    <t>222055</t>
  </si>
  <si>
    <t>Zuleta Fajardo , Sharon Andrea</t>
  </si>
  <si>
    <t>064A</t>
  </si>
  <si>
    <t>Cuarto BACO A</t>
  </si>
  <si>
    <t>CONTA064A</t>
  </si>
  <si>
    <t>Contabilidad General</t>
  </si>
  <si>
    <t>222056</t>
  </si>
  <si>
    <t xml:space="preserve">Alvarado Tecú, Luis Fernando </t>
  </si>
  <si>
    <t>219075</t>
  </si>
  <si>
    <t>Balán Noj , Andres Rene</t>
  </si>
  <si>
    <t>222131</t>
  </si>
  <si>
    <t>Barrillas López, Keni Josué</t>
  </si>
  <si>
    <t>222140</t>
  </si>
  <si>
    <t xml:space="preserve">Castillo Castillo, Fernando Gabriel </t>
  </si>
  <si>
    <t>219010</t>
  </si>
  <si>
    <t>Culajay Barrientos , Antony Francisco</t>
  </si>
  <si>
    <t>219104</t>
  </si>
  <si>
    <t>Dominguez Fuentes , Jostin Alberto</t>
  </si>
  <si>
    <t>222105</t>
  </si>
  <si>
    <t>Escobar Padilla, Yessy Eslyn</t>
  </si>
  <si>
    <t>222041</t>
  </si>
  <si>
    <t xml:space="preserve">Girón Pérez, , Carlos Enoc Israel </t>
  </si>
  <si>
    <t>222101</t>
  </si>
  <si>
    <t>Godoy Pèrez, Paula Nicole</t>
  </si>
  <si>
    <t>219131</t>
  </si>
  <si>
    <t>González Sierra, Marco André</t>
  </si>
  <si>
    <t>222020</t>
  </si>
  <si>
    <t>Gudiel Pereira, Elisa Nicole</t>
  </si>
  <si>
    <t>222132</t>
  </si>
  <si>
    <t>Hernández Champney, Erwin Daniel</t>
  </si>
  <si>
    <t>222074</t>
  </si>
  <si>
    <t>Hernández García , Diego Andrés</t>
  </si>
  <si>
    <t>222129</t>
  </si>
  <si>
    <t xml:space="preserve">López Sacba , Keily Betsabé  Azucena </t>
  </si>
  <si>
    <t>217153</t>
  </si>
  <si>
    <t xml:space="preserve">Marroquin Soliz, Jeffersón Enrique </t>
  </si>
  <si>
    <t>222026</t>
  </si>
  <si>
    <t xml:space="preserve">Mijangos Chabalán , Franklin Noel </t>
  </si>
  <si>
    <t>222005</t>
  </si>
  <si>
    <t>Mix Escobar, Melanny Sofia</t>
  </si>
  <si>
    <t>217156</t>
  </si>
  <si>
    <t>Molina Gómez, Mario Andre</t>
  </si>
  <si>
    <t>222064</t>
  </si>
  <si>
    <t xml:space="preserve">Ortega Pineda , Kevin Alexander </t>
  </si>
  <si>
    <t>222079</t>
  </si>
  <si>
    <t xml:space="preserve">Ramírez Paredes , Anthony Eleazar </t>
  </si>
  <si>
    <t>221129</t>
  </si>
  <si>
    <t xml:space="preserve">Reynoso Valle , Franclin Estevin </t>
  </si>
  <si>
    <t>219089</t>
  </si>
  <si>
    <t>Roldán Martínez, Juan Ernesto</t>
  </si>
  <si>
    <t>084A</t>
  </si>
  <si>
    <t>Cuarto PCOC A</t>
  </si>
  <si>
    <t>CONTA084A</t>
  </si>
  <si>
    <t>Contabilidad de Sociedades</t>
  </si>
  <si>
    <t>220068</t>
  </si>
  <si>
    <t xml:space="preserve">Carranza Mendez, Noé Alejandro </t>
  </si>
  <si>
    <t>219013</t>
  </si>
  <si>
    <t>García Marroquín, Glendy Abigail</t>
  </si>
  <si>
    <t>222027</t>
  </si>
  <si>
    <t>Garrido Gatica, Anthony Fernando</t>
  </si>
  <si>
    <t>222047</t>
  </si>
  <si>
    <t>Juarez Santizo, Margaret Sara Mercedes</t>
  </si>
  <si>
    <t>219028</t>
  </si>
  <si>
    <t xml:space="preserve">Mendoza Hernández, Osman Josué </t>
  </si>
  <si>
    <t>217161</t>
  </si>
  <si>
    <t>Ramirez Burrion, Juan Carlos Alejandro</t>
  </si>
  <si>
    <t>219047</t>
  </si>
  <si>
    <t xml:space="preserve">Sir Gómez , Pablo David </t>
  </si>
  <si>
    <t>222093</t>
  </si>
  <si>
    <t>Vasquez Bercián, Mitzie Rocio</t>
  </si>
  <si>
    <t>085A</t>
  </si>
  <si>
    <t>Quinto PCOC A</t>
  </si>
  <si>
    <t>CONTA085A</t>
  </si>
  <si>
    <t>Contabilidad de Costos</t>
  </si>
  <si>
    <t>221027</t>
  </si>
  <si>
    <t>Cortez López, Margory Paola</t>
  </si>
  <si>
    <t>221014</t>
  </si>
  <si>
    <t>de León Ramírez , Marian Daniela</t>
  </si>
  <si>
    <t>221023</t>
  </si>
  <si>
    <t>de León Santos , Boris Ivan</t>
  </si>
  <si>
    <t>221072</t>
  </si>
  <si>
    <t xml:space="preserve">de Paz Noj , Nidia Fabiola </t>
  </si>
  <si>
    <t>221018</t>
  </si>
  <si>
    <t xml:space="preserve">Flores Marroquín, Melany Jasmin </t>
  </si>
  <si>
    <t>221091</t>
  </si>
  <si>
    <t xml:space="preserve">Gutiérrez Hernández, Genesis Ivana </t>
  </si>
  <si>
    <t>221047</t>
  </si>
  <si>
    <t>Guzmán Lázaro , Jane Alecxa</t>
  </si>
  <si>
    <t>221012</t>
  </si>
  <si>
    <t>Hernández Palacios,  Jennyfer Michel</t>
  </si>
  <si>
    <t>221135</t>
  </si>
  <si>
    <t xml:space="preserve">López de Paz, Anyela Marcela </t>
  </si>
  <si>
    <t>221057</t>
  </si>
  <si>
    <t xml:space="preserve">López Meza, Hilario Javier </t>
  </si>
  <si>
    <t>217185</t>
  </si>
  <si>
    <t>Osorio Madrid, Maria Gabriela</t>
  </si>
  <si>
    <t>221048</t>
  </si>
  <si>
    <t>Pineda López, Edgar Antonio</t>
  </si>
  <si>
    <t>221073</t>
  </si>
  <si>
    <t xml:space="preserve">Santos de León , Daniel Estuardo </t>
  </si>
  <si>
    <t>094A</t>
  </si>
  <si>
    <t>Cuarto PAE A</t>
  </si>
  <si>
    <t>CONTA094A</t>
  </si>
  <si>
    <t>219026</t>
  </si>
  <si>
    <t xml:space="preserve">Alvarado Barrios , Steven Alejandro </t>
  </si>
  <si>
    <t>219078</t>
  </si>
  <si>
    <t>Concová González , Kimberly Elizabeth</t>
  </si>
  <si>
    <t>222054</t>
  </si>
  <si>
    <t xml:space="preserve">Díaz Mazariegos , Lourdes Dulce Graciela  </t>
  </si>
  <si>
    <t>222088</t>
  </si>
  <si>
    <t>Franco Hernández, Edgar Leonel</t>
  </si>
  <si>
    <t>222010</t>
  </si>
  <si>
    <t>Garrido Reyes, Sandy Elizabeth</t>
  </si>
  <si>
    <t>222017</t>
  </si>
  <si>
    <t xml:space="preserve">González Castro, Cristian Alejandro Deyvis </t>
  </si>
  <si>
    <t>222097</t>
  </si>
  <si>
    <t>Jumique Salazar, Jordy Josué David</t>
  </si>
  <si>
    <t>222024</t>
  </si>
  <si>
    <t xml:space="preserve">Larios Hernández, Andree Sebastián </t>
  </si>
  <si>
    <t>219012</t>
  </si>
  <si>
    <t>Loaiza Dardón , Brandon Estiven</t>
  </si>
  <si>
    <t>220104</t>
  </si>
  <si>
    <t>López García, Nátaly Yoana</t>
  </si>
  <si>
    <t>222023</t>
  </si>
  <si>
    <t>López Muñoz, Gabriela Ester</t>
  </si>
  <si>
    <t>219108</t>
  </si>
  <si>
    <t xml:space="preserve">Mejía Vásquez, Bryan Israel </t>
  </si>
  <si>
    <t>222067</t>
  </si>
  <si>
    <t>Ovando González , Yeffersson Geovany</t>
  </si>
  <si>
    <t>222038</t>
  </si>
  <si>
    <t>Pérez Ortiz, Maykol Geovany</t>
  </si>
  <si>
    <t>217159</t>
  </si>
  <si>
    <t>Pérez Sagastume, Karla Gisell</t>
  </si>
  <si>
    <t>222040</t>
  </si>
  <si>
    <t>Pineda García, Kevin Estuardo</t>
  </si>
  <si>
    <t>222144</t>
  </si>
  <si>
    <t>Ramírez Pop, Cristian Genar</t>
  </si>
  <si>
    <t>222001</t>
  </si>
  <si>
    <t>Sic Corado, Bryan Alexander</t>
  </si>
  <si>
    <t>222082</t>
  </si>
  <si>
    <t>Trujillo Ortíz, Gabriela Lisseth</t>
  </si>
  <si>
    <t>222136</t>
  </si>
  <si>
    <t>Villanueva Morales, Dania Arelì</t>
  </si>
  <si>
    <t>222089</t>
  </si>
  <si>
    <t>Xitumul Felipe, Steven Alexander</t>
  </si>
  <si>
    <t>095A</t>
  </si>
  <si>
    <t>Quinto PAE A</t>
  </si>
  <si>
    <t>CONTA095A</t>
  </si>
  <si>
    <t>Contabilidad II</t>
  </si>
  <si>
    <t>221086</t>
  </si>
  <si>
    <t xml:space="preserve">Alvizures Galicia, Medardo Daniel </t>
  </si>
  <si>
    <t>222143</t>
  </si>
  <si>
    <t>Arriaga Morales, Monica Yulicsa</t>
  </si>
  <si>
    <t>221092</t>
  </si>
  <si>
    <t>Bautista Alvarez, Jason Steven</t>
  </si>
  <si>
    <t>221119</t>
  </si>
  <si>
    <t xml:space="preserve">Cholac Martinez, Julio Josue </t>
  </si>
  <si>
    <t>221037</t>
  </si>
  <si>
    <t xml:space="preserve">De León Dávila , Dinora Guadalupe </t>
  </si>
  <si>
    <t>218036</t>
  </si>
  <si>
    <t>Flores Herrera, Cristofer Josué</t>
  </si>
  <si>
    <t>221117</t>
  </si>
  <si>
    <t>Izara Hernández, Hellen Yullissa</t>
  </si>
  <si>
    <t>221071</t>
  </si>
  <si>
    <t>López Herrera, Damaris Corina</t>
  </si>
  <si>
    <t>221066</t>
  </si>
  <si>
    <t>López Morales, Heber Isaí</t>
  </si>
  <si>
    <t>221024</t>
  </si>
  <si>
    <t xml:space="preserve">Martinez López, Shelby Roxana </t>
  </si>
  <si>
    <t>221032</t>
  </si>
  <si>
    <t xml:space="preserve">Medina Ramírez , Roxana Beatriz </t>
  </si>
  <si>
    <t>217184</t>
  </si>
  <si>
    <t>Ortíz Palma, Amilcar Geovanny</t>
  </si>
  <si>
    <t>221067</t>
  </si>
  <si>
    <t xml:space="preserve">Osorio Xitumul , Yuridia Cristina </t>
  </si>
  <si>
    <t>218018</t>
  </si>
  <si>
    <t>Ramos Funes, Mirza Celeste</t>
  </si>
  <si>
    <t>218184</t>
  </si>
  <si>
    <t xml:space="preserve">Rosales Aguirre, Ruth Abigail </t>
  </si>
  <si>
    <t>218065</t>
  </si>
  <si>
    <t xml:space="preserve">Saban Chen, Nicolas Alexander </t>
  </si>
  <si>
    <t>220140</t>
  </si>
  <si>
    <t>Santos Pérez, Brandon Eduardo Jesús</t>
  </si>
  <si>
    <t>221058</t>
  </si>
  <si>
    <t xml:space="preserve">Vielman López , Jonatán Josué </t>
  </si>
  <si>
    <t>104A</t>
  </si>
  <si>
    <t>Cuarto PMP A</t>
  </si>
  <si>
    <t>CONTA104A</t>
  </si>
  <si>
    <t xml:space="preserve">Contabilidad Aplicada </t>
  </si>
  <si>
    <t>222117</t>
  </si>
  <si>
    <t>Castillo Maldonado, Melany Saraí</t>
  </si>
  <si>
    <t>222008</t>
  </si>
  <si>
    <t>Gabriel López, Vicente Alfredo</t>
  </si>
  <si>
    <t>222058</t>
  </si>
  <si>
    <t xml:space="preserve">Guarcax Mendoza , Christian Eduardo </t>
  </si>
  <si>
    <t>222075</t>
  </si>
  <si>
    <t xml:space="preserve">López Meza , Birgilia Paola </t>
  </si>
  <si>
    <t>222006</t>
  </si>
  <si>
    <t xml:space="preserve">Morales Batres, Nataly Verenice </t>
  </si>
  <si>
    <t>222137</t>
  </si>
  <si>
    <t>Rodríguez Cóbar, Dayana Yuleni</t>
  </si>
  <si>
    <t>222128</t>
  </si>
  <si>
    <t>Ruiz Herrarte, Diego Saúl</t>
  </si>
  <si>
    <t>DEREC094A</t>
  </si>
  <si>
    <t>Derecho I</t>
  </si>
  <si>
    <t>105A</t>
  </si>
  <si>
    <t>Quinto PMP A</t>
  </si>
  <si>
    <t>DEREC105A</t>
  </si>
  <si>
    <t>Derecho II</t>
  </si>
  <si>
    <t>221006</t>
  </si>
  <si>
    <t>Hernández Gómez, Hilary Argelia</t>
  </si>
  <si>
    <t>219164</t>
  </si>
  <si>
    <t>Orantes Revolorio, Katherine Nathaly Betzabe</t>
  </si>
  <si>
    <t>217188</t>
  </si>
  <si>
    <t xml:space="preserve">Pineda Muralles, Angel Gabriel </t>
  </si>
  <si>
    <t>218050</t>
  </si>
  <si>
    <t xml:space="preserve">Rosales Arrué, Gerson Alexander </t>
  </si>
  <si>
    <t>217191</t>
  </si>
  <si>
    <t xml:space="preserve">Sarti Revolorio, Gabriela Alejandra </t>
  </si>
  <si>
    <t>221074</t>
  </si>
  <si>
    <t>Tol Velásquez , Dina Vanessa</t>
  </si>
  <si>
    <t>FUNDA084A</t>
  </si>
  <si>
    <t>Fundamentos de Derecho</t>
  </si>
  <si>
    <t>FUNDA104A</t>
  </si>
  <si>
    <t>INTRO084A</t>
  </si>
  <si>
    <t>Introducción a la Economía</t>
  </si>
  <si>
    <t>INTRO094A</t>
  </si>
  <si>
    <t>INTRO104A</t>
  </si>
  <si>
    <t>LEGIS085A</t>
  </si>
  <si>
    <t>PRINC095A</t>
  </si>
  <si>
    <t>Principios Generales de Derecho II</t>
  </si>
  <si>
    <t>032A</t>
  </si>
  <si>
    <t>Segundo Básico A</t>
  </si>
  <si>
    <t>TEATR032A</t>
  </si>
  <si>
    <t>217102</t>
  </si>
  <si>
    <t>Aguilar Martínez, Alvaro Javier</t>
  </si>
  <si>
    <t>222045</t>
  </si>
  <si>
    <t>Aldana Guzmán , Angela Andrea</t>
  </si>
  <si>
    <t>221102</t>
  </si>
  <si>
    <t xml:space="preserve">Alvarado Durán, Jimena Sofia </t>
  </si>
  <si>
    <t>217103</t>
  </si>
  <si>
    <t>Amézquita Saquilmer, Eunice Saraí</t>
  </si>
  <si>
    <t>217104</t>
  </si>
  <si>
    <t>Arévalo Guardado, Nelson Alberto</t>
  </si>
  <si>
    <t>217106</t>
  </si>
  <si>
    <t>Barahona Castañeda, Rebeca Noemi</t>
  </si>
  <si>
    <t>217641</t>
  </si>
  <si>
    <t xml:space="preserve">Batres Vasquez, Bryan Natanael Adoní </t>
  </si>
  <si>
    <t>217107</t>
  </si>
  <si>
    <t>Bernal Gómez, Diego Alexander</t>
  </si>
  <si>
    <t>222046</t>
  </si>
  <si>
    <t>Castañeda Colindres, Elián Daniel</t>
  </si>
  <si>
    <t>217109</t>
  </si>
  <si>
    <t>Davila Mayén , Wanda Valentina</t>
  </si>
  <si>
    <t>217110</t>
  </si>
  <si>
    <t>del Cid García, Armando Enrique</t>
  </si>
  <si>
    <t>217113</t>
  </si>
  <si>
    <t>Domínguez Garcia, Santiago Javier</t>
  </si>
  <si>
    <t>221010</t>
  </si>
  <si>
    <t>Estrada Fuentes, Tatiana Michelle</t>
  </si>
  <si>
    <t>217116</t>
  </si>
  <si>
    <t>Fuentes Monterroso, Rodrigo Rene</t>
  </si>
  <si>
    <t>221011</t>
  </si>
  <si>
    <t>Gómez Julian, Alison Janeth</t>
  </si>
  <si>
    <t>221051</t>
  </si>
  <si>
    <t>González de León , Belinda Lisette</t>
  </si>
  <si>
    <t>221093</t>
  </si>
  <si>
    <t>González Reyes, Hamiltón Alexis</t>
  </si>
  <si>
    <t>221108</t>
  </si>
  <si>
    <t xml:space="preserve">González Sierra , Daniela Victoria </t>
  </si>
  <si>
    <t>221015</t>
  </si>
  <si>
    <t xml:space="preserve">Gudiel Ortíz , Andrea Fernanda </t>
  </si>
  <si>
    <t>222039</t>
  </si>
  <si>
    <t>Irias Barahona, , Daniela Sarahí</t>
  </si>
  <si>
    <t>221038</t>
  </si>
  <si>
    <t xml:space="preserve">Jerónimo Carreto, Jorge Mario </t>
  </si>
  <si>
    <t>221019</t>
  </si>
  <si>
    <t>Jerónimo Quintanilla, Natalia Leticia</t>
  </si>
  <si>
    <t>222107</t>
  </si>
  <si>
    <t>Juarez Rodriguez, Diana Mishel</t>
  </si>
  <si>
    <t>221099</t>
  </si>
  <si>
    <t xml:space="preserve">López García , Luis Fernando </t>
  </si>
  <si>
    <t>218031</t>
  </si>
  <si>
    <t>López Olivares, Jaqueline Estefany</t>
  </si>
  <si>
    <t>221150</t>
  </si>
  <si>
    <t xml:space="preserve">Martínez Sequén , Donald Estiven </t>
  </si>
  <si>
    <t>220110</t>
  </si>
  <si>
    <t>Mendez Moran, Hector Adrian</t>
  </si>
  <si>
    <t>221022</t>
  </si>
  <si>
    <t xml:space="preserve">Mis Oliva , Anthony José Alfredo </t>
  </si>
  <si>
    <t>221034</t>
  </si>
  <si>
    <t>Monroy Luna, Karla Anahi Dayana</t>
  </si>
  <si>
    <t>222104</t>
  </si>
  <si>
    <t>Monzón Herrera, Jefferson Armando</t>
  </si>
  <si>
    <t>218051</t>
  </si>
  <si>
    <t xml:space="preserve">Murphy García , Santiago Emiliano </t>
  </si>
  <si>
    <t>218172</t>
  </si>
  <si>
    <t>Orellana García , Angel Estuardo</t>
  </si>
  <si>
    <t>221009</t>
  </si>
  <si>
    <t xml:space="preserve">Ortíz Chajón , Byron Manuel </t>
  </si>
  <si>
    <t>221064</t>
  </si>
  <si>
    <t xml:space="preserve">Ovando González, Joseph Ernesto </t>
  </si>
  <si>
    <t>221104</t>
  </si>
  <si>
    <t xml:space="preserve">Palencia Sánchez , Tiffany Yarleni </t>
  </si>
  <si>
    <t>221028</t>
  </si>
  <si>
    <t>Pérez Cárcamo, Esthephani Dayana</t>
  </si>
  <si>
    <t>222025</t>
  </si>
  <si>
    <t xml:space="preserve">Ramírez Gutiérrez , Nimcy Lisseth </t>
  </si>
  <si>
    <t>221017</t>
  </si>
  <si>
    <t>Romero Cocón , Joshua Jair Abishai</t>
  </si>
  <si>
    <t>217121</t>
  </si>
  <si>
    <t>Rosales Galindo, Fernanda Nathalia</t>
  </si>
  <si>
    <t>217122</t>
  </si>
  <si>
    <t>Sánchez Cifuentes, Emily Cecilia</t>
  </si>
  <si>
    <t>219145</t>
  </si>
  <si>
    <t>Serrano Contreras, Nahomy Sofía</t>
  </si>
  <si>
    <t>221016</t>
  </si>
  <si>
    <t>Sián, Brengi Samuel</t>
  </si>
  <si>
    <t>221109</t>
  </si>
  <si>
    <t>Solis Chután, Douglas Angello Absalón</t>
  </si>
  <si>
    <t>221098</t>
  </si>
  <si>
    <t>Ventura Sierra, Justin Alexis</t>
  </si>
  <si>
    <t>033A</t>
  </si>
  <si>
    <t>Tercero Básico A</t>
  </si>
  <si>
    <t>TEATR033A</t>
  </si>
  <si>
    <t>220073</t>
  </si>
  <si>
    <t>Aguilar Peña, Beverly Elízabeth Jasmínne</t>
  </si>
  <si>
    <t>220162</t>
  </si>
  <si>
    <t>Agustín Angel , Luisa Fernanda</t>
  </si>
  <si>
    <t>217123</t>
  </si>
  <si>
    <t xml:space="preserve">Alvarado Espino, Rebeca Eunice </t>
  </si>
  <si>
    <t>220029</t>
  </si>
  <si>
    <t xml:space="preserve">Arana Mejia , María Rene Mishell </t>
  </si>
  <si>
    <t>220115</t>
  </si>
  <si>
    <t xml:space="preserve">Ayala Sandoval , Alessandra Elizabeth </t>
  </si>
  <si>
    <t>220131</t>
  </si>
  <si>
    <t>Barrera Martínez, Eunice Noemí</t>
  </si>
  <si>
    <t>220141</t>
  </si>
  <si>
    <t xml:space="preserve">Barrientos Ventura, Ashley Daniela </t>
  </si>
  <si>
    <t>220024</t>
  </si>
  <si>
    <t>Batz Ramírez, Estefani Johana</t>
  </si>
  <si>
    <t>218008</t>
  </si>
  <si>
    <t>Berrios Ruano, Jussef Abdael</t>
  </si>
  <si>
    <t>220028</t>
  </si>
  <si>
    <t>Carrillo Cortez, Marvin Eduardo</t>
  </si>
  <si>
    <t>218082</t>
  </si>
  <si>
    <t>Castillo Pérez, Diego Giancarlo</t>
  </si>
  <si>
    <t>220064</t>
  </si>
  <si>
    <t>Chavez Pérez, Karla Nahomy</t>
  </si>
  <si>
    <t>221070</t>
  </si>
  <si>
    <t>Cuellar Díaz, Diego Andrés</t>
  </si>
  <si>
    <t>217128</t>
  </si>
  <si>
    <t xml:space="preserve">Cúmes Súchite, Justin Eretzon </t>
  </si>
  <si>
    <t>220044</t>
  </si>
  <si>
    <t>Cuté Lorenzana , Alison Guisel</t>
  </si>
  <si>
    <t>220171</t>
  </si>
  <si>
    <t xml:space="preserve">Díaz Sandoval , Katheryn Sharlyn </t>
  </si>
  <si>
    <t>221080</t>
  </si>
  <si>
    <t>Esquivel Beltetón , Byron Roberto</t>
  </si>
  <si>
    <t>220081</t>
  </si>
  <si>
    <t xml:space="preserve">Gallardo Méndez , Gabriela Elizabeth </t>
  </si>
  <si>
    <t>222051</t>
  </si>
  <si>
    <t>García Gómez, Madelyn Priscila Anabell</t>
  </si>
  <si>
    <t>218109</t>
  </si>
  <si>
    <t>García Ramírez, André Gabriel</t>
  </si>
  <si>
    <t>220059</t>
  </si>
  <si>
    <t xml:space="preserve">González Castañeda , Rúben Eduardo </t>
  </si>
  <si>
    <t>217130</t>
  </si>
  <si>
    <t xml:space="preserve">Gonzalez García, Genesis Lucia </t>
  </si>
  <si>
    <t>222073</t>
  </si>
  <si>
    <t xml:space="preserve">Hernández García , Valeri Mariella </t>
  </si>
  <si>
    <t>220018</t>
  </si>
  <si>
    <t>Hernández Ortíz, Josué David</t>
  </si>
  <si>
    <t>220035</t>
  </si>
  <si>
    <t>Hernández Rivera, Cristian Alexander</t>
  </si>
  <si>
    <t>220049</t>
  </si>
  <si>
    <t>Herrera Chan, Merelin Edith</t>
  </si>
  <si>
    <t>220062</t>
  </si>
  <si>
    <t xml:space="preserve">Larin Ruiz, Marcelo Gadiel </t>
  </si>
  <si>
    <t>219197</t>
  </si>
  <si>
    <t>Loarca Villagran, Adrian Javier</t>
  </si>
  <si>
    <t>220112</t>
  </si>
  <si>
    <t>López Camey , Diego Xavier</t>
  </si>
  <si>
    <t>220046</t>
  </si>
  <si>
    <t>Machá Hidalgo, Oscar Edgardo</t>
  </si>
  <si>
    <t>217134</t>
  </si>
  <si>
    <t>Mancilla Mejía,  Angel Rafael</t>
  </si>
  <si>
    <t>219092</t>
  </si>
  <si>
    <t>Mazariegos de León , Manuel David</t>
  </si>
  <si>
    <t>222050</t>
  </si>
  <si>
    <t>Medrano Galicia, Dulce Jimena</t>
  </si>
  <si>
    <t>221140</t>
  </si>
  <si>
    <t xml:space="preserve">Mejía Salvatierra, Josué David </t>
  </si>
  <si>
    <t>219073</t>
  </si>
  <si>
    <t>Pérez López, Juan Fernando</t>
  </si>
  <si>
    <t>221062</t>
  </si>
  <si>
    <t>Pérez Sagastume, Carlos Manuel</t>
  </si>
  <si>
    <t>220036</t>
  </si>
  <si>
    <t>Pirir Ochoa, Valery Saraí</t>
  </si>
  <si>
    <t>220069</t>
  </si>
  <si>
    <t>Sajbin Rivas, Oscar Pedro Alessandro</t>
  </si>
  <si>
    <t>220048</t>
  </si>
  <si>
    <t>Salvatierra Flores, Jefferson Jose</t>
  </si>
  <si>
    <t>220071</t>
  </si>
  <si>
    <t>Sánchez Chutan , Josué Alejandro</t>
  </si>
  <si>
    <t>220154</t>
  </si>
  <si>
    <t>Sánchez Vargas, Marghori Alejandra</t>
  </si>
  <si>
    <t>217138</t>
  </si>
  <si>
    <t xml:space="preserve">Secaida Morales, Emily Daniela </t>
  </si>
  <si>
    <t>220043</t>
  </si>
  <si>
    <t>Sequén Luna, Ingrid Celeste</t>
  </si>
  <si>
    <t>220025</t>
  </si>
  <si>
    <t>Sir Árevalo, Juan Diego</t>
  </si>
  <si>
    <t>217139</t>
  </si>
  <si>
    <t>Subuyuj Girón, Daniela Jeaneth</t>
  </si>
  <si>
    <t>220158</t>
  </si>
  <si>
    <t xml:space="preserve">Tanchez Pineda, Lilian Claudia Yamileth </t>
  </si>
  <si>
    <t>219074</t>
  </si>
  <si>
    <t>Trinidad Hernández, Sundury Bessybel</t>
  </si>
  <si>
    <t>220020</t>
  </si>
  <si>
    <t>Villagran Rodriguez, Ruth Nohemí</t>
  </si>
  <si>
    <t>217142</t>
  </si>
  <si>
    <t>Zacarias Salalá, Sofía Nicole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</si>
</sst>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1"/>
  <sheetViews>
    <sheetView topLeftCell="A15" workbookViewId="0">
      <selection activeCell="D26" sqref="D26"/>
    </sheetView>
  </sheetViews>
  <sheetFormatPr baseColWidth="10" defaultColWidth="11.42578125" defaultRowHeight="15" x14ac:dyDescent="0.25"/>
  <cols>
    <col min="1" max="2" width="7" bestFit="1" customWidth="1"/>
    <col min="3" max="3" width="32.71093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31" si="0">AB3</f>
        <v>96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60</v>
      </c>
      <c r="W3" s="17"/>
      <c r="X3" s="17">
        <v>100</v>
      </c>
      <c r="Y3" s="18">
        <f t="shared" ref="Y3:Y31" si="1">I3+J3+K3+L3+M3+N3+O3+P3</f>
        <v>50</v>
      </c>
      <c r="Z3" s="19">
        <f t="shared" ref="Z3:Z31" si="2">Q3+R3+S3+T3+U3</f>
        <v>0</v>
      </c>
      <c r="AA3" s="20">
        <f t="shared" ref="AA3:AA31" si="3">V3*$V$2+W3*$W$2+X3*$X$2</f>
        <v>46</v>
      </c>
      <c r="AB3" s="21">
        <f t="shared" ref="AB3:AB31" si="4">IF((AA3+Z3+Y3)&gt;100,"err ",AA3+Z3+Y3)</f>
        <v>96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69</v>
      </c>
      <c r="E4" s="12"/>
      <c r="F4" s="12"/>
      <c r="G4" s="12"/>
      <c r="I4" s="15">
        <v>5</v>
      </c>
      <c r="J4" s="15">
        <v>10</v>
      </c>
      <c r="K4" s="15">
        <v>9</v>
      </c>
      <c r="L4" s="15">
        <v>3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20</v>
      </c>
      <c r="W4" s="17"/>
      <c r="X4" s="17">
        <v>100</v>
      </c>
      <c r="Y4" s="18">
        <f t="shared" si="1"/>
        <v>27</v>
      </c>
      <c r="Z4" s="19">
        <f t="shared" si="2"/>
        <v>0</v>
      </c>
      <c r="AA4" s="20">
        <f t="shared" si="3"/>
        <v>42</v>
      </c>
      <c r="AB4" s="21">
        <f t="shared" si="4"/>
        <v>69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97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7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47</v>
      </c>
      <c r="Z5" s="19">
        <f t="shared" si="2"/>
        <v>0</v>
      </c>
      <c r="AA5" s="20">
        <f t="shared" si="3"/>
        <v>50</v>
      </c>
      <c r="AB5" s="21">
        <f t="shared" si="4"/>
        <v>97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48</v>
      </c>
      <c r="AB6" s="21">
        <f t="shared" si="4"/>
        <v>98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69</v>
      </c>
      <c r="E7" s="12"/>
      <c r="F7" s="12"/>
      <c r="G7" s="12"/>
      <c r="I7" s="15">
        <v>0</v>
      </c>
      <c r="J7" s="15">
        <v>0</v>
      </c>
      <c r="K7" s="15">
        <v>9</v>
      </c>
      <c r="L7" s="15">
        <v>10</v>
      </c>
      <c r="M7" s="15">
        <v>4</v>
      </c>
      <c r="N7" s="15"/>
      <c r="O7" s="15"/>
      <c r="P7" s="15"/>
      <c r="Q7" s="16"/>
      <c r="R7" s="16"/>
      <c r="S7" s="16"/>
      <c r="T7" s="16"/>
      <c r="U7" s="16"/>
      <c r="V7" s="17">
        <v>60</v>
      </c>
      <c r="W7" s="17"/>
      <c r="X7" s="17">
        <v>100</v>
      </c>
      <c r="Y7" s="18">
        <f t="shared" si="1"/>
        <v>23</v>
      </c>
      <c r="Z7" s="19">
        <f t="shared" si="2"/>
        <v>0</v>
      </c>
      <c r="AA7" s="20">
        <f t="shared" si="3"/>
        <v>46</v>
      </c>
      <c r="AB7" s="21">
        <f t="shared" si="4"/>
        <v>69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97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70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47</v>
      </c>
      <c r="AB8" s="21">
        <f t="shared" si="4"/>
        <v>97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99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49</v>
      </c>
      <c r="AB9" s="21">
        <f t="shared" si="4"/>
        <v>99</v>
      </c>
    </row>
    <row r="10" spans="1:28" x14ac:dyDescent="0.25">
      <c r="A10" s="11" t="s">
        <v>43</v>
      </c>
      <c r="B10" s="11">
        <v>8</v>
      </c>
      <c r="C10" s="13" t="s">
        <v>44</v>
      </c>
      <c r="D10" s="14">
        <f t="shared" si="0"/>
        <v>50</v>
      </c>
      <c r="E10" s="12"/>
      <c r="F10" s="12"/>
      <c r="G10" s="12"/>
      <c r="I10" s="15">
        <v>10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100</v>
      </c>
      <c r="Y10" s="18">
        <f t="shared" si="1"/>
        <v>10</v>
      </c>
      <c r="Z10" s="19">
        <f t="shared" si="2"/>
        <v>0</v>
      </c>
      <c r="AA10" s="20">
        <f t="shared" si="3"/>
        <v>40</v>
      </c>
      <c r="AB10" s="21">
        <f t="shared" si="4"/>
        <v>50</v>
      </c>
    </row>
    <row r="11" spans="1:28" x14ac:dyDescent="0.25">
      <c r="A11" s="11" t="s">
        <v>45</v>
      </c>
      <c r="B11" s="11">
        <v>9</v>
      </c>
      <c r="C11" s="13" t="s">
        <v>46</v>
      </c>
      <c r="D11" s="14">
        <f t="shared" si="0"/>
        <v>69</v>
      </c>
      <c r="E11" s="12"/>
      <c r="F11" s="12"/>
      <c r="G11" s="12"/>
      <c r="I11" s="15">
        <v>10</v>
      </c>
      <c r="J11" s="15">
        <v>0</v>
      </c>
      <c r="K11" s="15">
        <v>9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100</v>
      </c>
      <c r="Y11" s="18">
        <f t="shared" si="1"/>
        <v>29</v>
      </c>
      <c r="Z11" s="19">
        <f t="shared" si="2"/>
        <v>0</v>
      </c>
      <c r="AA11" s="20">
        <f t="shared" si="3"/>
        <v>40</v>
      </c>
      <c r="AB11" s="21">
        <f t="shared" si="4"/>
        <v>69</v>
      </c>
    </row>
    <row r="12" spans="1:28" x14ac:dyDescent="0.25">
      <c r="A12" s="11" t="s">
        <v>47</v>
      </c>
      <c r="B12" s="11">
        <v>10</v>
      </c>
      <c r="C12" s="13" t="s">
        <v>48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49</v>
      </c>
      <c r="B13" s="11">
        <v>11</v>
      </c>
      <c r="C13" s="13" t="s">
        <v>50</v>
      </c>
      <c r="D13" s="14">
        <f t="shared" si="0"/>
        <v>40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100</v>
      </c>
      <c r="Y13" s="18">
        <f t="shared" si="1"/>
        <v>0</v>
      </c>
      <c r="Z13" s="19">
        <f t="shared" si="2"/>
        <v>0</v>
      </c>
      <c r="AA13" s="20">
        <f t="shared" si="3"/>
        <v>40</v>
      </c>
      <c r="AB13" s="21">
        <f t="shared" si="4"/>
        <v>40</v>
      </c>
    </row>
    <row r="14" spans="1:28" x14ac:dyDescent="0.25">
      <c r="A14" s="11" t="s">
        <v>51</v>
      </c>
      <c r="B14" s="11">
        <v>12</v>
      </c>
      <c r="C14" s="13" t="s">
        <v>52</v>
      </c>
      <c r="D14" s="14">
        <f t="shared" si="0"/>
        <v>94</v>
      </c>
      <c r="E14" s="12"/>
      <c r="F14" s="12"/>
      <c r="G14" s="12"/>
      <c r="I14" s="15">
        <v>10</v>
      </c>
      <c r="J14" s="15">
        <v>10</v>
      </c>
      <c r="K14" s="15">
        <v>9</v>
      </c>
      <c r="L14" s="15">
        <v>10</v>
      </c>
      <c r="M14" s="15">
        <v>8</v>
      </c>
      <c r="N14" s="15"/>
      <c r="O14" s="15"/>
      <c r="P14" s="15"/>
      <c r="Q14" s="16"/>
      <c r="R14" s="16"/>
      <c r="S14" s="16"/>
      <c r="T14" s="16"/>
      <c r="U14" s="16"/>
      <c r="V14" s="17">
        <v>70</v>
      </c>
      <c r="W14" s="17"/>
      <c r="X14" s="17">
        <v>100</v>
      </c>
      <c r="Y14" s="18">
        <f t="shared" si="1"/>
        <v>47</v>
      </c>
      <c r="Z14" s="19">
        <f t="shared" si="2"/>
        <v>0</v>
      </c>
      <c r="AA14" s="20">
        <f t="shared" si="3"/>
        <v>47</v>
      </c>
      <c r="AB14" s="21">
        <f t="shared" si="4"/>
        <v>94</v>
      </c>
    </row>
    <row r="15" spans="1:28" x14ac:dyDescent="0.25">
      <c r="A15" s="11" t="s">
        <v>53</v>
      </c>
      <c r="B15" s="11">
        <v>13</v>
      </c>
      <c r="C15" s="13" t="s">
        <v>54</v>
      </c>
      <c r="D15" s="14">
        <f t="shared" si="0"/>
        <v>81</v>
      </c>
      <c r="E15" s="12"/>
      <c r="F15" s="12"/>
      <c r="G15" s="12"/>
      <c r="I15" s="15">
        <v>5</v>
      </c>
      <c r="J15" s="15">
        <v>0</v>
      </c>
      <c r="K15" s="15">
        <v>10</v>
      </c>
      <c r="L15" s="15">
        <v>9</v>
      </c>
      <c r="M15" s="15">
        <v>9</v>
      </c>
      <c r="N15" s="15"/>
      <c r="O15" s="15"/>
      <c r="P15" s="15"/>
      <c r="Q15" s="16"/>
      <c r="R15" s="16"/>
      <c r="S15" s="16"/>
      <c r="T15" s="16"/>
      <c r="U15" s="16"/>
      <c r="V15" s="17">
        <v>80</v>
      </c>
      <c r="W15" s="17"/>
      <c r="X15" s="17">
        <v>100</v>
      </c>
      <c r="Y15" s="18">
        <f t="shared" si="1"/>
        <v>33</v>
      </c>
      <c r="Z15" s="19">
        <f t="shared" si="2"/>
        <v>0</v>
      </c>
      <c r="AA15" s="20">
        <f t="shared" si="3"/>
        <v>48</v>
      </c>
      <c r="AB15" s="21">
        <f t="shared" si="4"/>
        <v>81</v>
      </c>
    </row>
    <row r="16" spans="1:28" x14ac:dyDescent="0.25">
      <c r="A16" s="11" t="s">
        <v>55</v>
      </c>
      <c r="B16" s="11">
        <v>14</v>
      </c>
      <c r="C16" s="13" t="s">
        <v>56</v>
      </c>
      <c r="D16" s="14">
        <f t="shared" si="0"/>
        <v>67</v>
      </c>
      <c r="E16" s="12"/>
      <c r="F16" s="12"/>
      <c r="G16" s="12"/>
      <c r="I16" s="15">
        <v>7</v>
      </c>
      <c r="J16" s="15">
        <v>5</v>
      </c>
      <c r="K16" s="15">
        <v>6</v>
      </c>
      <c r="L16" s="15">
        <v>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/>
      <c r="X16" s="17">
        <v>100</v>
      </c>
      <c r="Y16" s="18">
        <f t="shared" si="1"/>
        <v>18</v>
      </c>
      <c r="Z16" s="19">
        <f t="shared" si="2"/>
        <v>0</v>
      </c>
      <c r="AA16" s="20">
        <f t="shared" si="3"/>
        <v>49</v>
      </c>
      <c r="AB16" s="21">
        <f t="shared" si="4"/>
        <v>67</v>
      </c>
    </row>
    <row r="17" spans="1:28" x14ac:dyDescent="0.25">
      <c r="A17" s="11" t="s">
        <v>57</v>
      </c>
      <c r="B17" s="11">
        <v>15</v>
      </c>
      <c r="C17" s="13" t="s">
        <v>58</v>
      </c>
      <c r="D17" s="14">
        <f t="shared" si="0"/>
        <v>96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60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46</v>
      </c>
      <c r="AB17" s="21">
        <f t="shared" si="4"/>
        <v>96</v>
      </c>
    </row>
    <row r="18" spans="1:28" x14ac:dyDescent="0.25">
      <c r="A18" s="11" t="s">
        <v>59</v>
      </c>
      <c r="B18" s="11">
        <v>16</v>
      </c>
      <c r="C18" s="13" t="s">
        <v>60</v>
      </c>
      <c r="D18" s="14">
        <f t="shared" si="0"/>
        <v>60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10</v>
      </c>
      <c r="Z18" s="19">
        <f t="shared" si="2"/>
        <v>0</v>
      </c>
      <c r="AA18" s="20">
        <f t="shared" si="3"/>
        <v>50</v>
      </c>
      <c r="AB18" s="21">
        <f t="shared" si="4"/>
        <v>60</v>
      </c>
    </row>
    <row r="19" spans="1:28" x14ac:dyDescent="0.25">
      <c r="A19" s="11" t="s">
        <v>61</v>
      </c>
      <c r="B19" s="11">
        <v>17</v>
      </c>
      <c r="C19" s="13" t="s">
        <v>62</v>
      </c>
      <c r="D19" s="14">
        <f t="shared" si="0"/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50</v>
      </c>
      <c r="AB19" s="21">
        <f t="shared" si="4"/>
        <v>100</v>
      </c>
    </row>
    <row r="20" spans="1:28" x14ac:dyDescent="0.25">
      <c r="A20" s="11" t="s">
        <v>63</v>
      </c>
      <c r="B20" s="11">
        <v>18</v>
      </c>
      <c r="C20" s="13" t="s">
        <v>64</v>
      </c>
      <c r="D20" s="14">
        <f t="shared" si="0"/>
        <v>47</v>
      </c>
      <c r="E20" s="12"/>
      <c r="F20" s="12"/>
      <c r="G20" s="12"/>
      <c r="I20" s="15">
        <v>5</v>
      </c>
      <c r="J20" s="15">
        <v>10</v>
      </c>
      <c r="K20" s="15">
        <v>9</v>
      </c>
      <c r="L20" s="15">
        <v>8</v>
      </c>
      <c r="M20" s="15">
        <v>9</v>
      </c>
      <c r="N20" s="15"/>
      <c r="O20" s="15"/>
      <c r="P20" s="15"/>
      <c r="Q20" s="16"/>
      <c r="R20" s="16"/>
      <c r="S20" s="16"/>
      <c r="T20" s="16"/>
      <c r="U20" s="16"/>
      <c r="V20" s="17">
        <v>60</v>
      </c>
      <c r="W20" s="17"/>
      <c r="X20" s="17">
        <v>0</v>
      </c>
      <c r="Y20" s="18">
        <f t="shared" si="1"/>
        <v>41</v>
      </c>
      <c r="Z20" s="19">
        <f t="shared" si="2"/>
        <v>0</v>
      </c>
      <c r="AA20" s="20">
        <f t="shared" si="3"/>
        <v>6</v>
      </c>
      <c r="AB20" s="21">
        <f t="shared" si="4"/>
        <v>47</v>
      </c>
    </row>
    <row r="21" spans="1:28" x14ac:dyDescent="0.25">
      <c r="A21" s="11" t="s">
        <v>65</v>
      </c>
      <c r="B21" s="11">
        <v>19</v>
      </c>
      <c r="C21" s="13" t="s">
        <v>66</v>
      </c>
      <c r="D21" s="14">
        <f t="shared" si="0"/>
        <v>90</v>
      </c>
      <c r="E21" s="12"/>
      <c r="F21" s="12"/>
      <c r="G21" s="12"/>
      <c r="I21" s="15">
        <v>5</v>
      </c>
      <c r="J21" s="15">
        <v>10</v>
      </c>
      <c r="K21" s="15">
        <v>9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60</v>
      </c>
      <c r="W21" s="17"/>
      <c r="X21" s="17">
        <v>100</v>
      </c>
      <c r="Y21" s="18">
        <f t="shared" si="1"/>
        <v>44</v>
      </c>
      <c r="Z21" s="19">
        <f t="shared" si="2"/>
        <v>0</v>
      </c>
      <c r="AA21" s="20">
        <f t="shared" si="3"/>
        <v>46</v>
      </c>
      <c r="AB21" s="21">
        <f t="shared" si="4"/>
        <v>90</v>
      </c>
    </row>
    <row r="22" spans="1:28" x14ac:dyDescent="0.25">
      <c r="A22" s="11" t="s">
        <v>67</v>
      </c>
      <c r="B22" s="11">
        <v>20</v>
      </c>
      <c r="C22" s="13" t="s">
        <v>68</v>
      </c>
      <c r="D22" s="14">
        <f t="shared" si="0"/>
        <v>68</v>
      </c>
      <c r="E22" s="12"/>
      <c r="F22" s="12"/>
      <c r="G22" s="12"/>
      <c r="I22" s="15">
        <v>10</v>
      </c>
      <c r="J22" s="15">
        <v>10</v>
      </c>
      <c r="K22" s="15">
        <v>0</v>
      </c>
      <c r="L22" s="15">
        <v>0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80</v>
      </c>
      <c r="W22" s="17"/>
      <c r="X22" s="17">
        <v>100</v>
      </c>
      <c r="Y22" s="18">
        <f t="shared" si="1"/>
        <v>20</v>
      </c>
      <c r="Z22" s="19">
        <f t="shared" si="2"/>
        <v>0</v>
      </c>
      <c r="AA22" s="20">
        <f t="shared" si="3"/>
        <v>48</v>
      </c>
      <c r="AB22" s="21">
        <f t="shared" si="4"/>
        <v>68</v>
      </c>
    </row>
    <row r="23" spans="1:28" x14ac:dyDescent="0.25">
      <c r="A23" s="11" t="s">
        <v>69</v>
      </c>
      <c r="B23" s="11">
        <v>21</v>
      </c>
      <c r="C23" s="13" t="s">
        <v>70</v>
      </c>
      <c r="D23" s="14">
        <f t="shared" si="0"/>
        <v>36</v>
      </c>
      <c r="E23" s="12"/>
      <c r="F23" s="12"/>
      <c r="G23" s="12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0</v>
      </c>
      <c r="W23" s="17"/>
      <c r="X23" s="17">
        <v>90</v>
      </c>
      <c r="Y23" s="18">
        <f t="shared" si="1"/>
        <v>0</v>
      </c>
      <c r="Z23" s="19">
        <f t="shared" si="2"/>
        <v>0</v>
      </c>
      <c r="AA23" s="20">
        <f t="shared" si="3"/>
        <v>36</v>
      </c>
      <c r="AB23" s="21">
        <f t="shared" si="4"/>
        <v>36</v>
      </c>
    </row>
    <row r="24" spans="1:28" x14ac:dyDescent="0.25">
      <c r="A24" s="11" t="s">
        <v>71</v>
      </c>
      <c r="B24" s="11">
        <v>22</v>
      </c>
      <c r="C24" s="13" t="s">
        <v>72</v>
      </c>
      <c r="D24" s="14">
        <f t="shared" si="0"/>
        <v>99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90</v>
      </c>
      <c r="W24" s="17"/>
      <c r="X24" s="17">
        <v>100</v>
      </c>
      <c r="Y24" s="18">
        <f t="shared" si="1"/>
        <v>50</v>
      </c>
      <c r="Z24" s="19">
        <f t="shared" si="2"/>
        <v>0</v>
      </c>
      <c r="AA24" s="20">
        <f t="shared" si="3"/>
        <v>49</v>
      </c>
      <c r="AB24" s="21">
        <f t="shared" si="4"/>
        <v>99</v>
      </c>
    </row>
    <row r="25" spans="1:28" x14ac:dyDescent="0.25">
      <c r="A25" s="11" t="s">
        <v>73</v>
      </c>
      <c r="B25" s="11">
        <v>23</v>
      </c>
      <c r="C25" s="13" t="s">
        <v>74</v>
      </c>
      <c r="D25" s="14">
        <v>60</v>
      </c>
      <c r="E25" s="12"/>
      <c r="F25" s="12"/>
      <c r="G25" s="12"/>
      <c r="I25" s="15">
        <v>4</v>
      </c>
      <c r="J25" s="15">
        <v>5</v>
      </c>
      <c r="K25" s="15">
        <v>0</v>
      </c>
      <c r="L25" s="15">
        <v>0</v>
      </c>
      <c r="M25" s="15">
        <v>5</v>
      </c>
      <c r="N25" s="15"/>
      <c r="O25" s="15"/>
      <c r="P25" s="15"/>
      <c r="Q25" s="16"/>
      <c r="R25" s="16"/>
      <c r="S25" s="16"/>
      <c r="T25" s="16"/>
      <c r="U25" s="16"/>
      <c r="V25" s="17">
        <v>60</v>
      </c>
      <c r="W25" s="17"/>
      <c r="X25" s="17">
        <v>90</v>
      </c>
      <c r="Y25" s="18">
        <f t="shared" si="1"/>
        <v>14</v>
      </c>
      <c r="Z25" s="19">
        <f t="shared" si="2"/>
        <v>0</v>
      </c>
      <c r="AA25" s="20">
        <f t="shared" si="3"/>
        <v>42</v>
      </c>
      <c r="AB25" s="21">
        <f t="shared" si="4"/>
        <v>56</v>
      </c>
    </row>
    <row r="26" spans="1:28" x14ac:dyDescent="0.25">
      <c r="A26" s="11" t="s">
        <v>75</v>
      </c>
      <c r="B26" s="11">
        <v>24</v>
      </c>
      <c r="C26" s="13" t="s">
        <v>76</v>
      </c>
      <c r="D26" s="14">
        <f t="shared" si="0"/>
        <v>96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90</v>
      </c>
      <c r="Y26" s="18">
        <f t="shared" si="1"/>
        <v>50</v>
      </c>
      <c r="Z26" s="19">
        <f t="shared" si="2"/>
        <v>0</v>
      </c>
      <c r="AA26" s="20">
        <f t="shared" si="3"/>
        <v>46</v>
      </c>
      <c r="AB26" s="21">
        <f t="shared" si="4"/>
        <v>96</v>
      </c>
    </row>
    <row r="27" spans="1:28" x14ac:dyDescent="0.25">
      <c r="A27" s="11" t="s">
        <v>77</v>
      </c>
      <c r="B27" s="11">
        <v>25</v>
      </c>
      <c r="C27" s="13" t="s">
        <v>78</v>
      </c>
      <c r="D27" s="14">
        <f t="shared" si="0"/>
        <v>74</v>
      </c>
      <c r="E27" s="12"/>
      <c r="F27" s="12"/>
      <c r="G27" s="12"/>
      <c r="I27" s="15">
        <v>4</v>
      </c>
      <c r="J27" s="15">
        <v>10</v>
      </c>
      <c r="K27" s="15">
        <v>8</v>
      </c>
      <c r="L27" s="15">
        <v>0</v>
      </c>
      <c r="M27" s="15">
        <v>9</v>
      </c>
      <c r="N27" s="15"/>
      <c r="O27" s="15"/>
      <c r="P27" s="15"/>
      <c r="Q27" s="16"/>
      <c r="R27" s="16"/>
      <c r="S27" s="16"/>
      <c r="T27" s="16"/>
      <c r="U27" s="16"/>
      <c r="V27" s="17">
        <v>70</v>
      </c>
      <c r="W27" s="17"/>
      <c r="X27" s="17">
        <v>90</v>
      </c>
      <c r="Y27" s="18">
        <f t="shared" si="1"/>
        <v>31</v>
      </c>
      <c r="Z27" s="19">
        <f t="shared" si="2"/>
        <v>0</v>
      </c>
      <c r="AA27" s="20">
        <f t="shared" si="3"/>
        <v>43</v>
      </c>
      <c r="AB27" s="21">
        <f t="shared" si="4"/>
        <v>74</v>
      </c>
    </row>
    <row r="28" spans="1:28" x14ac:dyDescent="0.25">
      <c r="A28" s="11" t="s">
        <v>79</v>
      </c>
      <c r="B28" s="11">
        <v>26</v>
      </c>
      <c r="C28" s="13" t="s">
        <v>80</v>
      </c>
      <c r="D28" s="14">
        <f t="shared" si="0"/>
        <v>95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90</v>
      </c>
      <c r="W28" s="17"/>
      <c r="X28" s="17">
        <v>90</v>
      </c>
      <c r="Y28" s="18">
        <f t="shared" si="1"/>
        <v>50</v>
      </c>
      <c r="Z28" s="19">
        <f t="shared" si="2"/>
        <v>0</v>
      </c>
      <c r="AA28" s="20">
        <f t="shared" si="3"/>
        <v>45</v>
      </c>
      <c r="AB28" s="21">
        <f t="shared" si="4"/>
        <v>95</v>
      </c>
    </row>
    <row r="29" spans="1:28" x14ac:dyDescent="0.25">
      <c r="A29" s="11" t="s">
        <v>81</v>
      </c>
      <c r="B29" s="11">
        <v>27</v>
      </c>
      <c r="C29" s="13" t="s">
        <v>82</v>
      </c>
      <c r="D29" s="14">
        <f t="shared" si="0"/>
        <v>93</v>
      </c>
      <c r="E29" s="12"/>
      <c r="F29" s="12"/>
      <c r="G29" s="12"/>
      <c r="I29" s="15">
        <v>10</v>
      </c>
      <c r="J29" s="15">
        <v>8</v>
      </c>
      <c r="K29" s="15">
        <v>9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90</v>
      </c>
      <c r="Y29" s="18">
        <f t="shared" si="1"/>
        <v>47</v>
      </c>
      <c r="Z29" s="19">
        <f t="shared" si="2"/>
        <v>0</v>
      </c>
      <c r="AA29" s="20">
        <f t="shared" si="3"/>
        <v>46</v>
      </c>
      <c r="AB29" s="21">
        <f t="shared" si="4"/>
        <v>93</v>
      </c>
    </row>
    <row r="30" spans="1:28" x14ac:dyDescent="0.25">
      <c r="A30" s="11" t="s">
        <v>83</v>
      </c>
      <c r="B30" s="11">
        <v>28</v>
      </c>
      <c r="C30" s="13" t="s">
        <v>84</v>
      </c>
      <c r="D30" s="14">
        <f t="shared" si="0"/>
        <v>94</v>
      </c>
      <c r="E30" s="12"/>
      <c r="F30" s="12"/>
      <c r="G30" s="12"/>
      <c r="I30" s="15">
        <v>8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90</v>
      </c>
      <c r="Y30" s="18">
        <f t="shared" si="1"/>
        <v>48</v>
      </c>
      <c r="Z30" s="19">
        <f t="shared" si="2"/>
        <v>0</v>
      </c>
      <c r="AA30" s="20">
        <f t="shared" si="3"/>
        <v>46</v>
      </c>
      <c r="AB30" s="21">
        <f t="shared" si="4"/>
        <v>94</v>
      </c>
    </row>
    <row r="31" spans="1:28" x14ac:dyDescent="0.25">
      <c r="A31" s="11" t="s">
        <v>85</v>
      </c>
      <c r="B31" s="11">
        <v>29</v>
      </c>
      <c r="C31" s="13" t="s">
        <v>86</v>
      </c>
      <c r="D31" s="14">
        <f t="shared" si="0"/>
        <v>94</v>
      </c>
      <c r="E31" s="12"/>
      <c r="F31" s="12"/>
      <c r="G31" s="12"/>
      <c r="I31" s="15">
        <v>5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90</v>
      </c>
      <c r="W31" s="17"/>
      <c r="X31" s="17">
        <v>100</v>
      </c>
      <c r="Y31" s="18">
        <f t="shared" si="1"/>
        <v>45</v>
      </c>
      <c r="Z31" s="19">
        <f t="shared" si="2"/>
        <v>0</v>
      </c>
      <c r="AA31" s="20">
        <f t="shared" si="3"/>
        <v>49</v>
      </c>
      <c r="AB31" s="21">
        <f t="shared" si="4"/>
        <v>94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31 D3:D31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0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0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0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0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0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0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0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0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000-0000DC01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0"/>
  <sheetViews>
    <sheetView workbookViewId="0">
      <selection activeCell="X11" sqref="X11"/>
    </sheetView>
  </sheetViews>
  <sheetFormatPr baseColWidth="10" defaultColWidth="11.42578125" defaultRowHeight="15" x14ac:dyDescent="0.2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135</v>
      </c>
      <c r="C1" s="1" t="s">
        <v>136</v>
      </c>
      <c r="D1" s="4" t="s">
        <v>306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307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139</v>
      </c>
      <c r="B3" s="11">
        <v>1</v>
      </c>
      <c r="C3" s="13" t="s">
        <v>140</v>
      </c>
      <c r="D3" s="14">
        <f t="shared" ref="D3:D10" si="0">AB3</f>
        <v>96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 t="shared" ref="Y3:Y10" si="1">I3+J3+K3+L3+M3+N3+O3+P3</f>
        <v>50</v>
      </c>
      <c r="Z3" s="19">
        <f t="shared" ref="Z3:Z10" si="2">Q3+R3+S3+T3+U3</f>
        <v>0</v>
      </c>
      <c r="AA3" s="20">
        <f t="shared" ref="AA3:AA10" si="3">V3*$V$2+W3*$W$2+X3*$X$2</f>
        <v>46</v>
      </c>
      <c r="AB3" s="21">
        <f t="shared" ref="AB3:AB10" si="4">IF((AA3+Z3+Y3)&gt;100,"err ",AA3+Z3+Y3)</f>
        <v>96</v>
      </c>
    </row>
    <row r="4" spans="1:28" x14ac:dyDescent="0.25">
      <c r="A4" s="11" t="s">
        <v>141</v>
      </c>
      <c r="B4" s="11">
        <v>2</v>
      </c>
      <c r="C4" s="13" t="s">
        <v>142</v>
      </c>
      <c r="D4" s="14">
        <f t="shared" si="0"/>
        <v>91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50</v>
      </c>
      <c r="W4" s="17"/>
      <c r="X4" s="17">
        <v>90</v>
      </c>
      <c r="Y4" s="18">
        <f t="shared" si="1"/>
        <v>50</v>
      </c>
      <c r="Z4" s="19">
        <f t="shared" si="2"/>
        <v>0</v>
      </c>
      <c r="AA4" s="20">
        <f t="shared" si="3"/>
        <v>41</v>
      </c>
      <c r="AB4" s="21">
        <f t="shared" si="4"/>
        <v>91</v>
      </c>
    </row>
    <row r="5" spans="1:28" x14ac:dyDescent="0.25">
      <c r="A5" s="11" t="s">
        <v>143</v>
      </c>
      <c r="B5" s="11">
        <v>3</v>
      </c>
      <c r="C5" s="13" t="s">
        <v>144</v>
      </c>
      <c r="D5" s="14">
        <f t="shared" si="0"/>
        <v>99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49</v>
      </c>
      <c r="AB5" s="21">
        <f t="shared" si="4"/>
        <v>99</v>
      </c>
    </row>
    <row r="6" spans="1:28" x14ac:dyDescent="0.25">
      <c r="A6" s="11" t="s">
        <v>145</v>
      </c>
      <c r="B6" s="11">
        <v>4</v>
      </c>
      <c r="C6" s="13" t="s">
        <v>146</v>
      </c>
      <c r="D6" s="14">
        <f t="shared" si="0"/>
        <v>91</v>
      </c>
      <c r="E6" s="12"/>
      <c r="F6" s="12"/>
      <c r="G6" s="12"/>
      <c r="I6" s="15">
        <v>10</v>
      </c>
      <c r="J6" s="15">
        <v>10</v>
      </c>
      <c r="K6" s="15">
        <v>9</v>
      </c>
      <c r="L6" s="15">
        <v>7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90</v>
      </c>
      <c r="Y6" s="18">
        <f t="shared" si="1"/>
        <v>46</v>
      </c>
      <c r="Z6" s="19">
        <f t="shared" si="2"/>
        <v>0</v>
      </c>
      <c r="AA6" s="20">
        <f t="shared" si="3"/>
        <v>45</v>
      </c>
      <c r="AB6" s="21">
        <f t="shared" si="4"/>
        <v>91</v>
      </c>
    </row>
    <row r="7" spans="1:28" x14ac:dyDescent="0.25">
      <c r="A7" s="11" t="s">
        <v>147</v>
      </c>
      <c r="B7" s="11">
        <v>5</v>
      </c>
      <c r="C7" s="13" t="s">
        <v>148</v>
      </c>
      <c r="D7" s="14">
        <f t="shared" si="0"/>
        <v>88</v>
      </c>
      <c r="E7" s="12"/>
      <c r="F7" s="12"/>
      <c r="G7" s="12"/>
      <c r="I7" s="15">
        <v>10</v>
      </c>
      <c r="J7" s="15">
        <v>10</v>
      </c>
      <c r="K7" s="15">
        <v>9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40</v>
      </c>
      <c r="W7" s="17"/>
      <c r="X7" s="17">
        <v>90</v>
      </c>
      <c r="Y7" s="18">
        <f t="shared" si="1"/>
        <v>48</v>
      </c>
      <c r="Z7" s="19">
        <f t="shared" si="2"/>
        <v>0</v>
      </c>
      <c r="AA7" s="20">
        <f t="shared" si="3"/>
        <v>40</v>
      </c>
      <c r="AB7" s="21">
        <f t="shared" si="4"/>
        <v>88</v>
      </c>
    </row>
    <row r="8" spans="1:28" x14ac:dyDescent="0.25">
      <c r="A8" s="11" t="s">
        <v>149</v>
      </c>
      <c r="B8" s="11">
        <v>6</v>
      </c>
      <c r="C8" s="13" t="s">
        <v>150</v>
      </c>
      <c r="D8" s="14">
        <f t="shared" si="0"/>
        <v>51</v>
      </c>
      <c r="E8" s="12"/>
      <c r="F8" s="12"/>
      <c r="G8" s="12"/>
      <c r="I8" s="15">
        <v>5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5</v>
      </c>
      <c r="Z8" s="19">
        <f t="shared" si="2"/>
        <v>0</v>
      </c>
      <c r="AA8" s="20">
        <f t="shared" si="3"/>
        <v>46</v>
      </c>
      <c r="AB8" s="21">
        <f t="shared" si="4"/>
        <v>51</v>
      </c>
    </row>
    <row r="9" spans="1:28" x14ac:dyDescent="0.25">
      <c r="A9" s="11" t="s">
        <v>151</v>
      </c>
      <c r="B9" s="11">
        <v>7</v>
      </c>
      <c r="C9" s="13" t="s">
        <v>152</v>
      </c>
      <c r="D9" s="14">
        <f t="shared" si="0"/>
        <v>54</v>
      </c>
      <c r="E9" s="12"/>
      <c r="F9" s="12"/>
      <c r="G9" s="12"/>
      <c r="I9" s="15">
        <v>4</v>
      </c>
      <c r="J9" s="15">
        <v>4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90</v>
      </c>
      <c r="Y9" s="18">
        <f t="shared" si="1"/>
        <v>8</v>
      </c>
      <c r="Z9" s="19">
        <f t="shared" si="2"/>
        <v>0</v>
      </c>
      <c r="AA9" s="20">
        <f t="shared" si="3"/>
        <v>46</v>
      </c>
      <c r="AB9" s="21">
        <f t="shared" si="4"/>
        <v>54</v>
      </c>
    </row>
    <row r="10" spans="1:28" x14ac:dyDescent="0.25">
      <c r="A10" s="11" t="s">
        <v>153</v>
      </c>
      <c r="B10" s="11">
        <v>8</v>
      </c>
      <c r="C10" s="13" t="s">
        <v>154</v>
      </c>
      <c r="D10" s="14">
        <f t="shared" si="0"/>
        <v>96</v>
      </c>
      <c r="E10" s="12"/>
      <c r="F10" s="12"/>
      <c r="G10" s="12"/>
      <c r="I10" s="15">
        <v>10</v>
      </c>
      <c r="J10" s="15">
        <v>10</v>
      </c>
      <c r="K10" s="15">
        <v>9</v>
      </c>
      <c r="L10" s="15">
        <v>9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100</v>
      </c>
      <c r="Y10" s="18">
        <f t="shared" si="1"/>
        <v>48</v>
      </c>
      <c r="Z10" s="19">
        <f t="shared" si="2"/>
        <v>0</v>
      </c>
      <c r="AA10" s="20">
        <f t="shared" si="3"/>
        <v>48</v>
      </c>
      <c r="AB10" s="21">
        <f t="shared" si="4"/>
        <v>96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900-000077000000}">
      <formula1>0</formula1>
      <formula2>I2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9"/>
  <sheetViews>
    <sheetView workbookViewId="0">
      <selection activeCell="X10" sqref="X10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270</v>
      </c>
      <c r="C1" s="1" t="s">
        <v>271</v>
      </c>
      <c r="D1" s="4" t="s">
        <v>308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307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274</v>
      </c>
      <c r="B3" s="11">
        <v>1</v>
      </c>
      <c r="C3" s="13" t="s">
        <v>275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5">
      <c r="A4" s="11" t="s">
        <v>276</v>
      </c>
      <c r="B4" s="11">
        <v>2</v>
      </c>
      <c r="C4" s="13" t="s">
        <v>277</v>
      </c>
      <c r="D4" s="14">
        <f t="shared" si="0"/>
        <v>40</v>
      </c>
      <c r="E4" s="12"/>
      <c r="F4" s="12"/>
      <c r="G4" s="12"/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>
        <v>100</v>
      </c>
      <c r="Y4" s="18">
        <f t="shared" si="1"/>
        <v>0</v>
      </c>
      <c r="Z4" s="19">
        <f t="shared" si="2"/>
        <v>0</v>
      </c>
      <c r="AA4" s="20">
        <f t="shared" si="3"/>
        <v>40</v>
      </c>
      <c r="AB4" s="21">
        <f t="shared" si="4"/>
        <v>40</v>
      </c>
    </row>
    <row r="5" spans="1:28" x14ac:dyDescent="0.25">
      <c r="A5" s="11" t="s">
        <v>278</v>
      </c>
      <c r="B5" s="11">
        <v>3</v>
      </c>
      <c r="C5" s="13" t="s">
        <v>279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280</v>
      </c>
      <c r="B6" s="11">
        <v>4</v>
      </c>
      <c r="C6" s="13" t="s">
        <v>281</v>
      </c>
      <c r="D6" s="14">
        <f t="shared" si="0"/>
        <v>96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 t="shared" si="1"/>
        <v>50</v>
      </c>
      <c r="Z6" s="19">
        <f t="shared" si="2"/>
        <v>0</v>
      </c>
      <c r="AA6" s="20">
        <f t="shared" si="3"/>
        <v>46</v>
      </c>
      <c r="AB6" s="21">
        <f t="shared" si="4"/>
        <v>96</v>
      </c>
    </row>
    <row r="7" spans="1:28" x14ac:dyDescent="0.25">
      <c r="A7" s="11" t="s">
        <v>282</v>
      </c>
      <c r="B7" s="11">
        <v>5</v>
      </c>
      <c r="C7" s="13" t="s">
        <v>283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284</v>
      </c>
      <c r="B8" s="11">
        <v>6</v>
      </c>
      <c r="C8" s="13" t="s">
        <v>285</v>
      </c>
      <c r="D8" s="14">
        <f t="shared" si="0"/>
        <v>92</v>
      </c>
      <c r="E8" s="12"/>
      <c r="F8" s="12"/>
      <c r="G8" s="12"/>
      <c r="I8" s="15">
        <v>10</v>
      </c>
      <c r="J8" s="15">
        <v>7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90</v>
      </c>
      <c r="Y8" s="18">
        <f t="shared" si="1"/>
        <v>47</v>
      </c>
      <c r="Z8" s="19">
        <f t="shared" si="2"/>
        <v>0</v>
      </c>
      <c r="AA8" s="20">
        <f t="shared" si="3"/>
        <v>45</v>
      </c>
      <c r="AB8" s="21">
        <f t="shared" si="4"/>
        <v>92</v>
      </c>
    </row>
    <row r="9" spans="1:28" x14ac:dyDescent="0.25">
      <c r="A9" s="11" t="s">
        <v>286</v>
      </c>
      <c r="B9" s="11">
        <v>7</v>
      </c>
      <c r="C9" s="13" t="s">
        <v>287</v>
      </c>
      <c r="D9" s="14">
        <f t="shared" si="0"/>
        <v>90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40</v>
      </c>
      <c r="W9" s="17"/>
      <c r="X9" s="17">
        <v>90</v>
      </c>
      <c r="Y9" s="18">
        <f t="shared" si="1"/>
        <v>50</v>
      </c>
      <c r="Z9" s="19">
        <f t="shared" si="2"/>
        <v>0</v>
      </c>
      <c r="AA9" s="20">
        <f t="shared" si="3"/>
        <v>40</v>
      </c>
      <c r="AB9" s="21">
        <f t="shared" si="4"/>
        <v>90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A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A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A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A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A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A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A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A00-000066000000}">
      <formula1>0</formula1>
      <formula2>I2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10"/>
  <sheetViews>
    <sheetView workbookViewId="0">
      <selection activeCell="D11" sqref="D11"/>
    </sheetView>
  </sheetViews>
  <sheetFormatPr baseColWidth="10" defaultColWidth="11.42578125" defaultRowHeight="15" x14ac:dyDescent="0.2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135</v>
      </c>
      <c r="C1" s="1" t="s">
        <v>136</v>
      </c>
      <c r="D1" s="4" t="s">
        <v>309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310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139</v>
      </c>
      <c r="B3" s="11">
        <v>1</v>
      </c>
      <c r="C3" s="13" t="s">
        <v>140</v>
      </c>
      <c r="D3" s="14">
        <f t="shared" ref="D3:D10" si="0">AB3</f>
        <v>95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 t="shared" ref="Y3:Y10" si="1">I3+J3+K3+L3+M3+N3+O3+P3</f>
        <v>49</v>
      </c>
      <c r="Z3" s="19">
        <f t="shared" ref="Z3:Z10" si="2">Q3+R3+S3+T3+U3</f>
        <v>0</v>
      </c>
      <c r="AA3" s="20">
        <f t="shared" ref="AA3:AA10" si="3">V3*$V$2+W3*$W$2+X3*$X$2</f>
        <v>46</v>
      </c>
      <c r="AB3" s="21">
        <f t="shared" ref="AB3:AB10" si="4">IF((AA3+Z3+Y3)&gt;100,"err ",AA3+Z3+Y3)</f>
        <v>95</v>
      </c>
    </row>
    <row r="4" spans="1:28" x14ac:dyDescent="0.25">
      <c r="A4" s="11" t="s">
        <v>141</v>
      </c>
      <c r="B4" s="11">
        <v>2</v>
      </c>
      <c r="C4" s="13" t="s">
        <v>142</v>
      </c>
      <c r="D4" s="14">
        <f t="shared" si="0"/>
        <v>96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9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100</v>
      </c>
      <c r="Y4" s="18">
        <f t="shared" si="1"/>
        <v>49</v>
      </c>
      <c r="Z4" s="19">
        <f t="shared" si="2"/>
        <v>0</v>
      </c>
      <c r="AA4" s="20">
        <f t="shared" si="3"/>
        <v>47</v>
      </c>
      <c r="AB4" s="21">
        <f t="shared" si="4"/>
        <v>96</v>
      </c>
    </row>
    <row r="5" spans="1:28" x14ac:dyDescent="0.25">
      <c r="A5" s="11" t="s">
        <v>143</v>
      </c>
      <c r="B5" s="11">
        <v>3</v>
      </c>
      <c r="C5" s="13" t="s">
        <v>144</v>
      </c>
      <c r="D5" s="14">
        <f t="shared" si="0"/>
        <v>99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9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49</v>
      </c>
      <c r="Z5" s="19">
        <f t="shared" si="2"/>
        <v>0</v>
      </c>
      <c r="AA5" s="20">
        <f t="shared" si="3"/>
        <v>50</v>
      </c>
      <c r="AB5" s="21">
        <f t="shared" si="4"/>
        <v>99</v>
      </c>
    </row>
    <row r="6" spans="1:28" x14ac:dyDescent="0.25">
      <c r="A6" s="11" t="s">
        <v>145</v>
      </c>
      <c r="B6" s="11">
        <v>4</v>
      </c>
      <c r="C6" s="13" t="s">
        <v>146</v>
      </c>
      <c r="D6" s="14">
        <f t="shared" si="0"/>
        <v>76</v>
      </c>
      <c r="E6" s="12"/>
      <c r="F6" s="12"/>
      <c r="G6" s="12"/>
      <c r="I6" s="15">
        <v>10</v>
      </c>
      <c r="J6" s="15">
        <v>10</v>
      </c>
      <c r="K6" s="15">
        <v>6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26</v>
      </c>
      <c r="Z6" s="19">
        <f t="shared" si="2"/>
        <v>0</v>
      </c>
      <c r="AA6" s="20">
        <f t="shared" si="3"/>
        <v>50</v>
      </c>
      <c r="AB6" s="21">
        <f t="shared" si="4"/>
        <v>76</v>
      </c>
    </row>
    <row r="7" spans="1:28" x14ac:dyDescent="0.25">
      <c r="A7" s="11" t="s">
        <v>147</v>
      </c>
      <c r="B7" s="11">
        <v>5</v>
      </c>
      <c r="C7" s="13" t="s">
        <v>148</v>
      </c>
      <c r="D7" s="14">
        <f t="shared" si="0"/>
        <v>94</v>
      </c>
      <c r="E7" s="12"/>
      <c r="F7" s="12"/>
      <c r="G7" s="12"/>
      <c r="I7" s="15">
        <v>10</v>
      </c>
      <c r="J7" s="15">
        <v>10</v>
      </c>
      <c r="K7" s="15">
        <v>9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50</v>
      </c>
      <c r="W7" s="17"/>
      <c r="X7" s="17">
        <v>100</v>
      </c>
      <c r="Y7" s="18">
        <f t="shared" si="1"/>
        <v>49</v>
      </c>
      <c r="Z7" s="19">
        <f t="shared" si="2"/>
        <v>0</v>
      </c>
      <c r="AA7" s="20">
        <f t="shared" si="3"/>
        <v>45</v>
      </c>
      <c r="AB7" s="21">
        <f t="shared" si="4"/>
        <v>94</v>
      </c>
    </row>
    <row r="8" spans="1:28" x14ac:dyDescent="0.25">
      <c r="A8" s="11" t="s">
        <v>149</v>
      </c>
      <c r="B8" s="11">
        <v>6</v>
      </c>
      <c r="C8" s="13" t="s">
        <v>150</v>
      </c>
      <c r="D8" s="14">
        <f t="shared" si="0"/>
        <v>60</v>
      </c>
      <c r="E8" s="12"/>
      <c r="F8" s="12"/>
      <c r="G8" s="12"/>
      <c r="I8" s="15">
        <v>10</v>
      </c>
      <c r="J8" s="15">
        <v>5</v>
      </c>
      <c r="K8" s="15">
        <v>5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80</v>
      </c>
      <c r="Y8" s="18">
        <f t="shared" si="1"/>
        <v>20</v>
      </c>
      <c r="Z8" s="19">
        <f t="shared" si="2"/>
        <v>0</v>
      </c>
      <c r="AA8" s="20">
        <f t="shared" si="3"/>
        <v>40</v>
      </c>
      <c r="AB8" s="21">
        <f t="shared" si="4"/>
        <v>60</v>
      </c>
    </row>
    <row r="9" spans="1:28" x14ac:dyDescent="0.25">
      <c r="A9" s="11" t="s">
        <v>151</v>
      </c>
      <c r="B9" s="11">
        <v>7</v>
      </c>
      <c r="C9" s="13" t="s">
        <v>152</v>
      </c>
      <c r="D9" s="14">
        <v>60</v>
      </c>
      <c r="E9" s="12"/>
      <c r="F9" s="12"/>
      <c r="G9" s="12"/>
      <c r="I9" s="15">
        <v>4</v>
      </c>
      <c r="J9" s="15">
        <v>4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8</v>
      </c>
      <c r="Z9" s="19">
        <f t="shared" si="2"/>
        <v>0</v>
      </c>
      <c r="AA9" s="20">
        <f t="shared" si="3"/>
        <v>50</v>
      </c>
      <c r="AB9" s="21">
        <f t="shared" si="4"/>
        <v>58</v>
      </c>
    </row>
    <row r="10" spans="1:28" x14ac:dyDescent="0.25">
      <c r="A10" s="11" t="s">
        <v>153</v>
      </c>
      <c r="B10" s="11">
        <v>8</v>
      </c>
      <c r="C10" s="13" t="s">
        <v>154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B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B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B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B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B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B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B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B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B00-000077000000}">
      <formula1>0</formula1>
      <formula2>I2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23"/>
  <sheetViews>
    <sheetView workbookViewId="0">
      <selection activeCell="N4" sqref="N4"/>
    </sheetView>
  </sheetViews>
  <sheetFormatPr baseColWidth="10" defaultColWidth="11.42578125" defaultRowHeight="15" x14ac:dyDescent="0.2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185</v>
      </c>
      <c r="C1" s="1" t="s">
        <v>186</v>
      </c>
      <c r="D1" s="4" t="s">
        <v>311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310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188</v>
      </c>
      <c r="B3" s="11">
        <v>1</v>
      </c>
      <c r="C3" s="13" t="s">
        <v>189</v>
      </c>
      <c r="D3" s="14">
        <f t="shared" ref="D3:D23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3" si="1">I3+J3+K3+L3+M3+N3+O3+P3</f>
        <v>50</v>
      </c>
      <c r="Z3" s="19">
        <f t="shared" ref="Z3:Z23" si="2">Q3+R3+S3+T3+U3</f>
        <v>0</v>
      </c>
      <c r="AA3" s="20">
        <f t="shared" ref="AA3:AA23" si="3">V3*$V$2+W3*$W$2+X3*$X$2</f>
        <v>50</v>
      </c>
      <c r="AB3" s="21">
        <f t="shared" ref="AB3:AB23" si="4">IF((AA3+Z3+Y3)&gt;100,"err ",AA3+Z3+Y3)</f>
        <v>100</v>
      </c>
    </row>
    <row r="4" spans="1:28" x14ac:dyDescent="0.25">
      <c r="A4" s="11" t="s">
        <v>190</v>
      </c>
      <c r="B4" s="11">
        <v>2</v>
      </c>
      <c r="C4" s="13" t="s">
        <v>191</v>
      </c>
      <c r="D4" s="14">
        <f t="shared" si="0"/>
        <v>77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0</v>
      </c>
      <c r="M4" s="15">
        <v>5</v>
      </c>
      <c r="N4" s="15"/>
      <c r="O4" s="15"/>
      <c r="P4" s="15"/>
      <c r="Q4" s="16"/>
      <c r="R4" s="16"/>
      <c r="S4" s="16"/>
      <c r="T4" s="16"/>
      <c r="U4" s="16"/>
      <c r="V4" s="17">
        <v>20</v>
      </c>
      <c r="W4" s="17"/>
      <c r="X4" s="17">
        <v>100</v>
      </c>
      <c r="Y4" s="18">
        <f t="shared" si="1"/>
        <v>35</v>
      </c>
      <c r="Z4" s="19">
        <f t="shared" si="2"/>
        <v>0</v>
      </c>
      <c r="AA4" s="20">
        <f t="shared" si="3"/>
        <v>42</v>
      </c>
      <c r="AB4" s="21">
        <f t="shared" si="4"/>
        <v>77</v>
      </c>
    </row>
    <row r="5" spans="1:28" x14ac:dyDescent="0.25">
      <c r="A5" s="11" t="s">
        <v>192</v>
      </c>
      <c r="B5" s="11">
        <v>3</v>
      </c>
      <c r="C5" s="13" t="s">
        <v>193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194</v>
      </c>
      <c r="B6" s="11">
        <v>4</v>
      </c>
      <c r="C6" s="13" t="s">
        <v>195</v>
      </c>
      <c r="D6" s="14">
        <f t="shared" si="0"/>
        <v>76</v>
      </c>
      <c r="E6" s="12"/>
      <c r="F6" s="12"/>
      <c r="G6" s="12"/>
      <c r="I6" s="15">
        <v>10</v>
      </c>
      <c r="J6" s="15">
        <v>8</v>
      </c>
      <c r="K6" s="15">
        <v>0</v>
      </c>
      <c r="L6" s="15">
        <v>5</v>
      </c>
      <c r="M6" s="15">
        <v>5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 t="shared" si="1"/>
        <v>28</v>
      </c>
      <c r="Z6" s="19">
        <f t="shared" si="2"/>
        <v>0</v>
      </c>
      <c r="AA6" s="20">
        <f t="shared" si="3"/>
        <v>48</v>
      </c>
      <c r="AB6" s="21">
        <f t="shared" si="4"/>
        <v>76</v>
      </c>
    </row>
    <row r="7" spans="1:28" x14ac:dyDescent="0.25">
      <c r="A7" s="11" t="s">
        <v>196</v>
      </c>
      <c r="B7" s="11">
        <v>5</v>
      </c>
      <c r="C7" s="13" t="s">
        <v>197</v>
      </c>
      <c r="D7" s="14">
        <f t="shared" si="0"/>
        <v>76</v>
      </c>
      <c r="E7" s="12"/>
      <c r="F7" s="12"/>
      <c r="G7" s="12"/>
      <c r="I7" s="15">
        <v>10</v>
      </c>
      <c r="J7" s="15">
        <v>10</v>
      </c>
      <c r="K7" s="15">
        <v>9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70</v>
      </c>
      <c r="W7" s="17"/>
      <c r="X7" s="17">
        <v>100</v>
      </c>
      <c r="Y7" s="18">
        <f t="shared" si="1"/>
        <v>29</v>
      </c>
      <c r="Z7" s="19">
        <f t="shared" si="2"/>
        <v>0</v>
      </c>
      <c r="AA7" s="20">
        <f t="shared" si="3"/>
        <v>47</v>
      </c>
      <c r="AB7" s="21">
        <f t="shared" si="4"/>
        <v>76</v>
      </c>
    </row>
    <row r="8" spans="1:28" x14ac:dyDescent="0.25">
      <c r="A8" s="11" t="s">
        <v>198</v>
      </c>
      <c r="B8" s="11">
        <v>6</v>
      </c>
      <c r="C8" s="13" t="s">
        <v>199</v>
      </c>
      <c r="D8" s="14">
        <f t="shared" si="0"/>
        <v>70</v>
      </c>
      <c r="E8" s="12"/>
      <c r="F8" s="12"/>
      <c r="G8" s="12"/>
      <c r="I8" s="15">
        <v>10</v>
      </c>
      <c r="J8" s="15">
        <v>10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20</v>
      </c>
      <c r="Z8" s="19">
        <f t="shared" si="2"/>
        <v>0</v>
      </c>
      <c r="AA8" s="20">
        <f t="shared" si="3"/>
        <v>50</v>
      </c>
      <c r="AB8" s="21">
        <f t="shared" si="4"/>
        <v>70</v>
      </c>
    </row>
    <row r="9" spans="1:28" x14ac:dyDescent="0.25">
      <c r="A9" s="11" t="s">
        <v>200</v>
      </c>
      <c r="B9" s="11">
        <v>7</v>
      </c>
      <c r="C9" s="13" t="s">
        <v>201</v>
      </c>
      <c r="D9" s="14">
        <f t="shared" si="0"/>
        <v>99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49</v>
      </c>
      <c r="AB9" s="21">
        <f t="shared" si="4"/>
        <v>99</v>
      </c>
    </row>
    <row r="10" spans="1:28" x14ac:dyDescent="0.25">
      <c r="A10" s="11" t="s">
        <v>202</v>
      </c>
      <c r="B10" s="11">
        <v>8</v>
      </c>
      <c r="C10" s="13" t="s">
        <v>203</v>
      </c>
      <c r="D10" s="14">
        <f t="shared" si="0"/>
        <v>93</v>
      </c>
      <c r="E10" s="12"/>
      <c r="F10" s="12"/>
      <c r="G10" s="12"/>
      <c r="I10" s="15">
        <v>10</v>
      </c>
      <c r="J10" s="15">
        <v>3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43</v>
      </c>
      <c r="Z10" s="19">
        <f t="shared" si="2"/>
        <v>0</v>
      </c>
      <c r="AA10" s="20">
        <f t="shared" si="3"/>
        <v>50</v>
      </c>
      <c r="AB10" s="21">
        <f t="shared" si="4"/>
        <v>93</v>
      </c>
    </row>
    <row r="11" spans="1:28" x14ac:dyDescent="0.25">
      <c r="A11" s="11" t="s">
        <v>204</v>
      </c>
      <c r="B11" s="11">
        <v>9</v>
      </c>
      <c r="C11" s="13" t="s">
        <v>205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206</v>
      </c>
      <c r="B12" s="11">
        <v>10</v>
      </c>
      <c r="C12" s="13" t="s">
        <v>207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208</v>
      </c>
      <c r="B13" s="11">
        <v>11</v>
      </c>
      <c r="C13" s="13" t="s">
        <v>209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  <row r="14" spans="1:28" x14ac:dyDescent="0.25">
      <c r="A14" s="11" t="s">
        <v>210</v>
      </c>
      <c r="B14" s="11">
        <v>12</v>
      </c>
      <c r="C14" s="13" t="s">
        <v>211</v>
      </c>
      <c r="D14" s="14">
        <f t="shared" si="0"/>
        <v>96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90</v>
      </c>
      <c r="Y14" s="18">
        <f t="shared" si="1"/>
        <v>50</v>
      </c>
      <c r="Z14" s="19">
        <f t="shared" si="2"/>
        <v>0</v>
      </c>
      <c r="AA14" s="20">
        <f t="shared" si="3"/>
        <v>46</v>
      </c>
      <c r="AB14" s="21">
        <f t="shared" si="4"/>
        <v>96</v>
      </c>
    </row>
    <row r="15" spans="1:28" x14ac:dyDescent="0.25">
      <c r="A15" s="11" t="s">
        <v>212</v>
      </c>
      <c r="B15" s="11">
        <v>13</v>
      </c>
      <c r="C15" s="13" t="s">
        <v>213</v>
      </c>
      <c r="D15" s="14">
        <f t="shared" si="0"/>
        <v>84</v>
      </c>
      <c r="E15" s="12"/>
      <c r="F15" s="12"/>
      <c r="G15" s="12"/>
      <c r="I15" s="15">
        <v>9</v>
      </c>
      <c r="J15" s="15">
        <v>10</v>
      </c>
      <c r="K15" s="15">
        <v>10</v>
      </c>
      <c r="L15" s="15">
        <v>0</v>
      </c>
      <c r="M15" s="15">
        <v>9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90</v>
      </c>
      <c r="Y15" s="18">
        <f t="shared" si="1"/>
        <v>38</v>
      </c>
      <c r="Z15" s="19">
        <f t="shared" si="2"/>
        <v>0</v>
      </c>
      <c r="AA15" s="20">
        <f t="shared" si="3"/>
        <v>46</v>
      </c>
      <c r="AB15" s="21">
        <f t="shared" si="4"/>
        <v>84</v>
      </c>
    </row>
    <row r="16" spans="1:28" x14ac:dyDescent="0.25">
      <c r="A16" s="11" t="s">
        <v>214</v>
      </c>
      <c r="B16" s="11">
        <v>14</v>
      </c>
      <c r="C16" s="13" t="s">
        <v>215</v>
      </c>
      <c r="D16" s="14">
        <f t="shared" si="0"/>
        <v>95</v>
      </c>
      <c r="E16" s="12"/>
      <c r="F16" s="12"/>
      <c r="G16" s="12"/>
      <c r="I16" s="15">
        <v>10</v>
      </c>
      <c r="J16" s="15">
        <v>10</v>
      </c>
      <c r="K16" s="15">
        <v>9</v>
      </c>
      <c r="L16" s="15">
        <v>10</v>
      </c>
      <c r="M16" s="15">
        <v>9</v>
      </c>
      <c r="N16" s="15"/>
      <c r="O16" s="15"/>
      <c r="P16" s="15"/>
      <c r="Q16" s="16"/>
      <c r="R16" s="16"/>
      <c r="S16" s="16"/>
      <c r="T16" s="16"/>
      <c r="U16" s="16"/>
      <c r="V16" s="17">
        <v>70</v>
      </c>
      <c r="W16" s="17"/>
      <c r="X16" s="17">
        <v>100</v>
      </c>
      <c r="Y16" s="18">
        <f t="shared" si="1"/>
        <v>48</v>
      </c>
      <c r="Z16" s="19">
        <f t="shared" si="2"/>
        <v>0</v>
      </c>
      <c r="AA16" s="20">
        <f t="shared" si="3"/>
        <v>47</v>
      </c>
      <c r="AB16" s="21">
        <f t="shared" si="4"/>
        <v>95</v>
      </c>
    </row>
    <row r="17" spans="1:28" x14ac:dyDescent="0.25">
      <c r="A17" s="11" t="s">
        <v>216</v>
      </c>
      <c r="B17" s="11">
        <v>15</v>
      </c>
      <c r="C17" s="13" t="s">
        <v>217</v>
      </c>
      <c r="D17" s="14">
        <f t="shared" si="0"/>
        <v>99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49</v>
      </c>
      <c r="AB17" s="21">
        <f t="shared" si="4"/>
        <v>99</v>
      </c>
    </row>
    <row r="18" spans="1:28" x14ac:dyDescent="0.25">
      <c r="A18" s="11" t="s">
        <v>218</v>
      </c>
      <c r="B18" s="11">
        <v>16</v>
      </c>
      <c r="C18" s="13" t="s">
        <v>219</v>
      </c>
      <c r="D18" s="14">
        <f t="shared" si="0"/>
        <v>88</v>
      </c>
      <c r="E18" s="12"/>
      <c r="F18" s="12"/>
      <c r="G18" s="12"/>
      <c r="I18" s="15">
        <v>10</v>
      </c>
      <c r="J18" s="15">
        <v>10</v>
      </c>
      <c r="K18" s="15">
        <v>9</v>
      </c>
      <c r="L18" s="15">
        <v>9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38</v>
      </c>
      <c r="Z18" s="19">
        <f t="shared" si="2"/>
        <v>0</v>
      </c>
      <c r="AA18" s="20">
        <f t="shared" si="3"/>
        <v>50</v>
      </c>
      <c r="AB18" s="21">
        <f t="shared" si="4"/>
        <v>88</v>
      </c>
    </row>
    <row r="19" spans="1:28" x14ac:dyDescent="0.25">
      <c r="A19" s="11" t="s">
        <v>220</v>
      </c>
      <c r="B19" s="11">
        <v>17</v>
      </c>
      <c r="C19" s="13" t="s">
        <v>221</v>
      </c>
      <c r="D19" s="14">
        <f t="shared" si="0"/>
        <v>85</v>
      </c>
      <c r="E19" s="12"/>
      <c r="F19" s="12"/>
      <c r="G19" s="12"/>
      <c r="I19" s="15">
        <v>10</v>
      </c>
      <c r="J19" s="15">
        <v>10</v>
      </c>
      <c r="K19" s="15">
        <v>9</v>
      </c>
      <c r="L19" s="15">
        <v>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90</v>
      </c>
      <c r="Y19" s="18">
        <f t="shared" si="1"/>
        <v>39</v>
      </c>
      <c r="Z19" s="19">
        <f t="shared" si="2"/>
        <v>0</v>
      </c>
      <c r="AA19" s="20">
        <f t="shared" si="3"/>
        <v>46</v>
      </c>
      <c r="AB19" s="21">
        <f t="shared" si="4"/>
        <v>85</v>
      </c>
    </row>
    <row r="20" spans="1:28" x14ac:dyDescent="0.25">
      <c r="A20" s="11" t="s">
        <v>222</v>
      </c>
      <c r="B20" s="11">
        <v>18</v>
      </c>
      <c r="C20" s="13" t="s">
        <v>223</v>
      </c>
      <c r="D20" s="14">
        <f t="shared" si="0"/>
        <v>99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90</v>
      </c>
      <c r="W20" s="17"/>
      <c r="X20" s="17">
        <v>100</v>
      </c>
      <c r="Y20" s="18">
        <f t="shared" si="1"/>
        <v>50</v>
      </c>
      <c r="Z20" s="19">
        <f t="shared" si="2"/>
        <v>0</v>
      </c>
      <c r="AA20" s="20">
        <f t="shared" si="3"/>
        <v>49</v>
      </c>
      <c r="AB20" s="21">
        <f t="shared" si="4"/>
        <v>99</v>
      </c>
    </row>
    <row r="21" spans="1:28" x14ac:dyDescent="0.25">
      <c r="A21" s="11" t="s">
        <v>224</v>
      </c>
      <c r="B21" s="11">
        <v>19</v>
      </c>
      <c r="C21" s="13" t="s">
        <v>225</v>
      </c>
      <c r="D21" s="14">
        <f t="shared" si="0"/>
        <v>98</v>
      </c>
      <c r="E21" s="12"/>
      <c r="F21" s="12"/>
      <c r="G21" s="12"/>
      <c r="I21" s="15">
        <v>10</v>
      </c>
      <c r="J21" s="15">
        <v>10</v>
      </c>
      <c r="K21" s="15">
        <v>9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100</v>
      </c>
      <c r="Y21" s="18">
        <f t="shared" si="1"/>
        <v>49</v>
      </c>
      <c r="Z21" s="19">
        <f t="shared" si="2"/>
        <v>0</v>
      </c>
      <c r="AA21" s="20">
        <f t="shared" si="3"/>
        <v>49</v>
      </c>
      <c r="AB21" s="21">
        <f t="shared" si="4"/>
        <v>98</v>
      </c>
    </row>
    <row r="22" spans="1:28" x14ac:dyDescent="0.25">
      <c r="A22" s="11" t="s">
        <v>226</v>
      </c>
      <c r="B22" s="11">
        <v>20</v>
      </c>
      <c r="C22" s="13" t="s">
        <v>227</v>
      </c>
      <c r="D22" s="14">
        <f t="shared" si="0"/>
        <v>96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90</v>
      </c>
      <c r="Y22" s="18">
        <f t="shared" si="1"/>
        <v>50</v>
      </c>
      <c r="Z22" s="19">
        <f t="shared" si="2"/>
        <v>0</v>
      </c>
      <c r="AA22" s="20">
        <f t="shared" si="3"/>
        <v>46</v>
      </c>
      <c r="AB22" s="21">
        <f t="shared" si="4"/>
        <v>96</v>
      </c>
    </row>
    <row r="23" spans="1:28" x14ac:dyDescent="0.25">
      <c r="A23" s="11" t="s">
        <v>228</v>
      </c>
      <c r="B23" s="11">
        <v>21</v>
      </c>
      <c r="C23" s="13" t="s">
        <v>229</v>
      </c>
      <c r="D23" s="14">
        <f t="shared" si="0"/>
        <v>89</v>
      </c>
      <c r="E23" s="12"/>
      <c r="F23" s="12"/>
      <c r="G23" s="12"/>
      <c r="I23" s="15">
        <v>10</v>
      </c>
      <c r="J23" s="15">
        <v>3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90</v>
      </c>
      <c r="Y23" s="18">
        <f t="shared" si="1"/>
        <v>43</v>
      </c>
      <c r="Z23" s="19">
        <f t="shared" si="2"/>
        <v>0</v>
      </c>
      <c r="AA23" s="20">
        <f t="shared" si="3"/>
        <v>46</v>
      </c>
      <c r="AB23" s="21">
        <f t="shared" si="4"/>
        <v>89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C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C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C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C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C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C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C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C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C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C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C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C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C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C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C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C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C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C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C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C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C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C00-000054010000}">
      <formula1>0</formula1>
      <formula2>I2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9"/>
  <sheetViews>
    <sheetView workbookViewId="0">
      <selection activeCell="X10" sqref="X10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270</v>
      </c>
      <c r="C1" s="1" t="s">
        <v>271</v>
      </c>
      <c r="D1" s="4" t="s">
        <v>312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310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274</v>
      </c>
      <c r="B3" s="11">
        <v>1</v>
      </c>
      <c r="C3" s="13" t="s">
        <v>275</v>
      </c>
      <c r="D3" s="14">
        <f t="shared" ref="D3:D9" si="0"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48</v>
      </c>
      <c r="AB3" s="21">
        <f t="shared" ref="AB3:AB9" si="4">IF((AA3+Z3+Y3)&gt;100,"err ",AA3+Z3+Y3)</f>
        <v>98</v>
      </c>
    </row>
    <row r="4" spans="1:28" x14ac:dyDescent="0.25">
      <c r="A4" s="11" t="s">
        <v>276</v>
      </c>
      <c r="B4" s="11">
        <v>2</v>
      </c>
      <c r="C4" s="13" t="s">
        <v>277</v>
      </c>
      <c r="D4" s="14">
        <f t="shared" si="0"/>
        <v>45</v>
      </c>
      <c r="E4" s="12"/>
      <c r="F4" s="12"/>
      <c r="G4" s="12"/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50</v>
      </c>
      <c r="W4" s="17"/>
      <c r="X4" s="17">
        <v>100</v>
      </c>
      <c r="Y4" s="18">
        <f t="shared" si="1"/>
        <v>0</v>
      </c>
      <c r="Z4" s="19">
        <f t="shared" si="2"/>
        <v>0</v>
      </c>
      <c r="AA4" s="20">
        <f t="shared" si="3"/>
        <v>45</v>
      </c>
      <c r="AB4" s="21">
        <f t="shared" si="4"/>
        <v>45</v>
      </c>
    </row>
    <row r="5" spans="1:28" x14ac:dyDescent="0.25">
      <c r="A5" s="11" t="s">
        <v>278</v>
      </c>
      <c r="B5" s="11">
        <v>3</v>
      </c>
      <c r="C5" s="13" t="s">
        <v>279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280</v>
      </c>
      <c r="B6" s="11">
        <v>4</v>
      </c>
      <c r="C6" s="13" t="s">
        <v>281</v>
      </c>
      <c r="D6" s="14">
        <f t="shared" si="0"/>
        <v>93</v>
      </c>
      <c r="E6" s="12"/>
      <c r="F6" s="12"/>
      <c r="G6" s="12"/>
      <c r="I6" s="15">
        <v>10</v>
      </c>
      <c r="J6" s="15">
        <v>10</v>
      </c>
      <c r="K6" s="15">
        <v>5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 t="shared" si="1"/>
        <v>45</v>
      </c>
      <c r="Z6" s="19">
        <f t="shared" si="2"/>
        <v>0</v>
      </c>
      <c r="AA6" s="20">
        <f t="shared" si="3"/>
        <v>48</v>
      </c>
      <c r="AB6" s="21">
        <f t="shared" si="4"/>
        <v>93</v>
      </c>
    </row>
    <row r="7" spans="1:28" x14ac:dyDescent="0.25">
      <c r="A7" s="11" t="s">
        <v>282</v>
      </c>
      <c r="B7" s="11">
        <v>5</v>
      </c>
      <c r="C7" s="13" t="s">
        <v>283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284</v>
      </c>
      <c r="B8" s="11">
        <v>6</v>
      </c>
      <c r="C8" s="13" t="s">
        <v>285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46</v>
      </c>
      <c r="AB8" s="21">
        <f t="shared" si="4"/>
        <v>96</v>
      </c>
    </row>
    <row r="9" spans="1:28" x14ac:dyDescent="0.25">
      <c r="A9" s="11" t="s">
        <v>286</v>
      </c>
      <c r="B9" s="11">
        <v>7</v>
      </c>
      <c r="C9" s="13" t="s">
        <v>287</v>
      </c>
      <c r="D9" s="14">
        <f t="shared" si="0"/>
        <v>94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40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44</v>
      </c>
      <c r="AB9" s="21">
        <f t="shared" si="4"/>
        <v>94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D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D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D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D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D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D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D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D00-000066000000}">
      <formula1>0</formula1>
      <formula2>I2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15"/>
  <sheetViews>
    <sheetView workbookViewId="0">
      <selection activeCell="X16" sqref="X16"/>
    </sheetView>
  </sheetViews>
  <sheetFormatPr baseColWidth="10" defaultColWidth="11.42578125" defaultRowHeight="15" x14ac:dyDescent="0.2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155</v>
      </c>
      <c r="C1" s="1" t="s">
        <v>156</v>
      </c>
      <c r="D1" s="4" t="s">
        <v>313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293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159</v>
      </c>
      <c r="B3" s="11">
        <v>1</v>
      </c>
      <c r="C3" s="13" t="s">
        <v>160</v>
      </c>
      <c r="D3" s="14">
        <f t="shared" ref="D3:D15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5" si="1">I3+J3+K3+L3+M3+N3+O3+P3</f>
        <v>50</v>
      </c>
      <c r="Z3" s="19">
        <f t="shared" ref="Z3:Z15" si="2">Q3+R3+S3+T3+U3</f>
        <v>0</v>
      </c>
      <c r="AA3" s="20">
        <f t="shared" ref="AA3:AA15" si="3">V3*$V$2+W3*$W$2+X3*$X$2</f>
        <v>50</v>
      </c>
      <c r="AB3" s="21">
        <f t="shared" ref="AB3:AB15" si="4">IF((AA3+Z3+Y3)&gt;100,"err ",AA3+Z3+Y3)</f>
        <v>100</v>
      </c>
    </row>
    <row r="4" spans="1:28" x14ac:dyDescent="0.25">
      <c r="A4" s="11" t="s">
        <v>161</v>
      </c>
      <c r="B4" s="11">
        <v>2</v>
      </c>
      <c r="C4" s="13" t="s">
        <v>162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163</v>
      </c>
      <c r="B5" s="11">
        <v>3</v>
      </c>
      <c r="C5" s="13" t="s">
        <v>164</v>
      </c>
      <c r="D5" s="14">
        <f t="shared" si="0"/>
        <v>91</v>
      </c>
      <c r="E5" s="12"/>
      <c r="F5" s="12"/>
      <c r="G5" s="12"/>
      <c r="I5" s="15">
        <v>10</v>
      </c>
      <c r="J5" s="15">
        <v>10</v>
      </c>
      <c r="K5" s="15">
        <v>6</v>
      </c>
      <c r="L5" s="15">
        <v>5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41</v>
      </c>
      <c r="Z5" s="19">
        <f t="shared" si="2"/>
        <v>0</v>
      </c>
      <c r="AA5" s="20">
        <f t="shared" si="3"/>
        <v>50</v>
      </c>
      <c r="AB5" s="21">
        <f t="shared" si="4"/>
        <v>91</v>
      </c>
    </row>
    <row r="6" spans="1:28" x14ac:dyDescent="0.25">
      <c r="A6" s="11" t="s">
        <v>165</v>
      </c>
      <c r="B6" s="11">
        <v>4</v>
      </c>
      <c r="C6" s="13" t="s">
        <v>166</v>
      </c>
      <c r="D6" s="14">
        <f t="shared" si="0"/>
        <v>86</v>
      </c>
      <c r="E6" s="12"/>
      <c r="F6" s="12"/>
      <c r="G6" s="12"/>
      <c r="I6" s="15">
        <v>10</v>
      </c>
      <c r="J6" s="15">
        <v>5</v>
      </c>
      <c r="K6" s="15">
        <v>6</v>
      </c>
      <c r="L6" s="15">
        <v>6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 t="shared" si="1"/>
        <v>37</v>
      </c>
      <c r="Z6" s="19">
        <f t="shared" si="2"/>
        <v>0</v>
      </c>
      <c r="AA6" s="20">
        <f t="shared" si="3"/>
        <v>49</v>
      </c>
      <c r="AB6" s="21">
        <f t="shared" si="4"/>
        <v>86</v>
      </c>
    </row>
    <row r="7" spans="1:28" x14ac:dyDescent="0.25">
      <c r="A7" s="11" t="s">
        <v>167</v>
      </c>
      <c r="B7" s="11">
        <v>5</v>
      </c>
      <c r="C7" s="13" t="s">
        <v>168</v>
      </c>
      <c r="D7" s="14">
        <f t="shared" si="0"/>
        <v>96</v>
      </c>
      <c r="E7" s="12"/>
      <c r="F7" s="12"/>
      <c r="G7" s="12"/>
      <c r="I7" s="15">
        <v>10</v>
      </c>
      <c r="J7" s="15">
        <v>10</v>
      </c>
      <c r="K7" s="15">
        <v>7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46</v>
      </c>
      <c r="Z7" s="19">
        <f t="shared" si="2"/>
        <v>0</v>
      </c>
      <c r="AA7" s="20">
        <f t="shared" si="3"/>
        <v>50</v>
      </c>
      <c r="AB7" s="21">
        <f t="shared" si="4"/>
        <v>96</v>
      </c>
    </row>
    <row r="8" spans="1:28" x14ac:dyDescent="0.25">
      <c r="A8" s="11" t="s">
        <v>169</v>
      </c>
      <c r="B8" s="11">
        <v>6</v>
      </c>
      <c r="C8" s="13" t="s">
        <v>170</v>
      </c>
      <c r="D8" s="14">
        <f t="shared" si="0"/>
        <v>97</v>
      </c>
      <c r="E8" s="12"/>
      <c r="F8" s="12"/>
      <c r="G8" s="12"/>
      <c r="I8" s="15">
        <v>10</v>
      </c>
      <c r="J8" s="15">
        <v>10</v>
      </c>
      <c r="K8" s="15">
        <v>7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47</v>
      </c>
      <c r="Z8" s="19">
        <f t="shared" si="2"/>
        <v>0</v>
      </c>
      <c r="AA8" s="20">
        <f t="shared" si="3"/>
        <v>50</v>
      </c>
      <c r="AB8" s="21">
        <f t="shared" si="4"/>
        <v>97</v>
      </c>
    </row>
    <row r="9" spans="1:28" x14ac:dyDescent="0.25">
      <c r="A9" s="11" t="s">
        <v>171</v>
      </c>
      <c r="B9" s="11">
        <v>7</v>
      </c>
      <c r="C9" s="13" t="s">
        <v>172</v>
      </c>
      <c r="D9" s="14">
        <f t="shared" si="0"/>
        <v>97</v>
      </c>
      <c r="E9" s="12"/>
      <c r="F9" s="12"/>
      <c r="G9" s="12"/>
      <c r="I9" s="15">
        <v>10</v>
      </c>
      <c r="J9" s="15">
        <v>10</v>
      </c>
      <c r="K9" s="15">
        <v>7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47</v>
      </c>
      <c r="Z9" s="19">
        <f t="shared" si="2"/>
        <v>0</v>
      </c>
      <c r="AA9" s="20">
        <f t="shared" si="3"/>
        <v>50</v>
      </c>
      <c r="AB9" s="21">
        <f t="shared" si="4"/>
        <v>97</v>
      </c>
    </row>
    <row r="10" spans="1:28" x14ac:dyDescent="0.25">
      <c r="A10" s="11" t="s">
        <v>173</v>
      </c>
      <c r="B10" s="11">
        <v>8</v>
      </c>
      <c r="C10" s="13" t="s">
        <v>174</v>
      </c>
      <c r="D10" s="14">
        <f t="shared" si="0"/>
        <v>96</v>
      </c>
      <c r="E10" s="12"/>
      <c r="F10" s="12"/>
      <c r="G10" s="12"/>
      <c r="I10" s="15">
        <v>10</v>
      </c>
      <c r="J10" s="15">
        <v>10</v>
      </c>
      <c r="K10" s="15">
        <v>7</v>
      </c>
      <c r="L10" s="15">
        <v>9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46</v>
      </c>
      <c r="Z10" s="19">
        <f t="shared" si="2"/>
        <v>0</v>
      </c>
      <c r="AA10" s="20">
        <f t="shared" si="3"/>
        <v>50</v>
      </c>
      <c r="AB10" s="21">
        <f t="shared" si="4"/>
        <v>96</v>
      </c>
    </row>
    <row r="11" spans="1:28" x14ac:dyDescent="0.25">
      <c r="A11" s="11" t="s">
        <v>175</v>
      </c>
      <c r="B11" s="11">
        <v>9</v>
      </c>
      <c r="C11" s="13" t="s">
        <v>176</v>
      </c>
      <c r="D11" s="14">
        <f t="shared" si="0"/>
        <v>97</v>
      </c>
      <c r="E11" s="12"/>
      <c r="F11" s="12"/>
      <c r="G11" s="12"/>
      <c r="I11" s="15">
        <v>10</v>
      </c>
      <c r="J11" s="15">
        <v>10</v>
      </c>
      <c r="K11" s="15">
        <v>7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47</v>
      </c>
      <c r="Z11" s="19">
        <f t="shared" si="2"/>
        <v>0</v>
      </c>
      <c r="AA11" s="20">
        <f t="shared" si="3"/>
        <v>50</v>
      </c>
      <c r="AB11" s="21">
        <f t="shared" si="4"/>
        <v>97</v>
      </c>
    </row>
    <row r="12" spans="1:28" x14ac:dyDescent="0.25">
      <c r="A12" s="11" t="s">
        <v>177</v>
      </c>
      <c r="B12" s="11">
        <v>10</v>
      </c>
      <c r="C12" s="13" t="s">
        <v>178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179</v>
      </c>
      <c r="B13" s="11">
        <v>11</v>
      </c>
      <c r="C13" s="13" t="s">
        <v>180</v>
      </c>
      <c r="D13" s="14">
        <f t="shared" si="0"/>
        <v>50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0</v>
      </c>
      <c r="Z13" s="19">
        <f t="shared" si="2"/>
        <v>0</v>
      </c>
      <c r="AA13" s="20">
        <f t="shared" si="3"/>
        <v>50</v>
      </c>
      <c r="AB13" s="21">
        <f t="shared" si="4"/>
        <v>50</v>
      </c>
    </row>
    <row r="14" spans="1:28" x14ac:dyDescent="0.25">
      <c r="A14" s="11" t="s">
        <v>181</v>
      </c>
      <c r="B14" s="11">
        <v>12</v>
      </c>
      <c r="C14" s="13" t="s">
        <v>182</v>
      </c>
      <c r="D14" s="14">
        <f t="shared" si="0"/>
        <v>96</v>
      </c>
      <c r="E14" s="12"/>
      <c r="F14" s="12"/>
      <c r="G14" s="12"/>
      <c r="I14" s="15">
        <v>10</v>
      </c>
      <c r="J14" s="15">
        <v>10</v>
      </c>
      <c r="K14" s="15">
        <v>9</v>
      </c>
      <c r="L14" s="15">
        <v>9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80</v>
      </c>
      <c r="W14" s="17"/>
      <c r="X14" s="17">
        <v>100</v>
      </c>
      <c r="Y14" s="18">
        <f t="shared" si="1"/>
        <v>48</v>
      </c>
      <c r="Z14" s="19">
        <f t="shared" si="2"/>
        <v>0</v>
      </c>
      <c r="AA14" s="20">
        <f t="shared" si="3"/>
        <v>48</v>
      </c>
      <c r="AB14" s="21">
        <f t="shared" si="4"/>
        <v>96</v>
      </c>
    </row>
    <row r="15" spans="1:28" x14ac:dyDescent="0.25">
      <c r="A15" s="11" t="s">
        <v>183</v>
      </c>
      <c r="B15" s="11">
        <v>13</v>
      </c>
      <c r="C15" s="13" t="s">
        <v>184</v>
      </c>
      <c r="D15" s="14">
        <f t="shared" si="0"/>
        <v>93</v>
      </c>
      <c r="E15" s="12"/>
      <c r="F15" s="12"/>
      <c r="G15" s="12"/>
      <c r="I15" s="15">
        <v>10</v>
      </c>
      <c r="J15" s="15">
        <v>10</v>
      </c>
      <c r="K15" s="15">
        <v>3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43</v>
      </c>
      <c r="Z15" s="19">
        <f t="shared" si="2"/>
        <v>0</v>
      </c>
      <c r="AA15" s="20">
        <f t="shared" si="3"/>
        <v>50</v>
      </c>
      <c r="AB15" s="21">
        <f t="shared" si="4"/>
        <v>93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E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E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E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E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E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E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E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E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E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E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E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E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E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E00-0000CC000000}">
      <formula1>0</formula1>
      <formula2>I2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20"/>
  <sheetViews>
    <sheetView workbookViewId="0">
      <selection activeCell="D5" sqref="D5"/>
    </sheetView>
  </sheetViews>
  <sheetFormatPr baseColWidth="10" defaultColWidth="11.42578125" defaultRowHeight="15" x14ac:dyDescent="0.2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4" width="4.140625" bestFit="1" customWidth="1"/>
    <col min="15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230</v>
      </c>
      <c r="C1" s="1" t="s">
        <v>231</v>
      </c>
      <c r="D1" s="4" t="s">
        <v>314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315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234</v>
      </c>
      <c r="B3" s="11">
        <v>1</v>
      </c>
      <c r="C3" s="13" t="s">
        <v>235</v>
      </c>
      <c r="D3" s="14">
        <f t="shared" ref="D3:D20" si="0">AB3</f>
        <v>97</v>
      </c>
      <c r="E3" s="12"/>
      <c r="F3" s="12"/>
      <c r="G3" s="12"/>
      <c r="I3" s="15">
        <v>10</v>
      </c>
      <c r="J3" s="15">
        <v>10</v>
      </c>
      <c r="K3" s="15">
        <v>7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0" si="1">I3+J3+K3+L3+M3+N3+O3+P3</f>
        <v>47</v>
      </c>
      <c r="Z3" s="19">
        <f t="shared" ref="Z3:Z20" si="2">Q3+R3+S3+T3+U3</f>
        <v>0</v>
      </c>
      <c r="AA3" s="20">
        <f t="shared" ref="AA3:AA20" si="3">V3*$V$2+W3*$W$2+X3*$X$2</f>
        <v>50</v>
      </c>
      <c r="AB3" s="21">
        <f t="shared" ref="AB3:AB20" si="4">IF((AA3+Z3+Y3)&gt;100,"err ",AA3+Z3+Y3)</f>
        <v>97</v>
      </c>
    </row>
    <row r="4" spans="1:28" x14ac:dyDescent="0.25">
      <c r="A4" s="11" t="s">
        <v>236</v>
      </c>
      <c r="B4" s="11">
        <v>2</v>
      </c>
      <c r="C4" s="13" t="s">
        <v>237</v>
      </c>
      <c r="D4" s="14">
        <v>60</v>
      </c>
      <c r="E4" s="12"/>
      <c r="F4" s="12"/>
      <c r="G4" s="12"/>
      <c r="I4" s="15">
        <v>10</v>
      </c>
      <c r="J4" s="15">
        <v>10</v>
      </c>
      <c r="K4" s="15">
        <v>7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0</v>
      </c>
      <c r="Y4" s="18">
        <f t="shared" si="1"/>
        <v>46</v>
      </c>
      <c r="Z4" s="19">
        <f t="shared" si="2"/>
        <v>0</v>
      </c>
      <c r="AA4" s="20">
        <f t="shared" si="3"/>
        <v>9</v>
      </c>
      <c r="AB4" s="21">
        <f t="shared" si="4"/>
        <v>55</v>
      </c>
    </row>
    <row r="5" spans="1:28" x14ac:dyDescent="0.25">
      <c r="A5" s="11" t="s">
        <v>238</v>
      </c>
      <c r="B5" s="11">
        <v>3</v>
      </c>
      <c r="C5" s="13" t="s">
        <v>239</v>
      </c>
      <c r="D5" s="14">
        <f t="shared" si="0"/>
        <v>75</v>
      </c>
      <c r="E5" s="12"/>
      <c r="F5" s="12"/>
      <c r="G5" s="12"/>
      <c r="I5" s="15">
        <v>10</v>
      </c>
      <c r="J5" s="15">
        <v>10</v>
      </c>
      <c r="K5" s="15">
        <v>5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25</v>
      </c>
      <c r="Z5" s="19">
        <f t="shared" si="2"/>
        <v>0</v>
      </c>
      <c r="AA5" s="20">
        <f t="shared" si="3"/>
        <v>50</v>
      </c>
      <c r="AB5" s="21">
        <f t="shared" si="4"/>
        <v>75</v>
      </c>
    </row>
    <row r="6" spans="1:28" x14ac:dyDescent="0.25">
      <c r="A6" s="11" t="s">
        <v>240</v>
      </c>
      <c r="B6" s="11">
        <v>4</v>
      </c>
      <c r="C6" s="13" t="s">
        <v>241</v>
      </c>
      <c r="D6" s="14">
        <f t="shared" si="0"/>
        <v>77</v>
      </c>
      <c r="E6" s="12"/>
      <c r="F6" s="12"/>
      <c r="G6" s="12"/>
      <c r="I6" s="15">
        <v>10</v>
      </c>
      <c r="J6" s="15">
        <v>0</v>
      </c>
      <c r="K6" s="15">
        <v>10</v>
      </c>
      <c r="L6" s="15">
        <v>2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50</v>
      </c>
      <c r="W6" s="17"/>
      <c r="X6" s="17">
        <v>100</v>
      </c>
      <c r="Y6" s="18">
        <f t="shared" si="1"/>
        <v>32</v>
      </c>
      <c r="Z6" s="19">
        <f t="shared" si="2"/>
        <v>0</v>
      </c>
      <c r="AA6" s="20">
        <f t="shared" si="3"/>
        <v>45</v>
      </c>
      <c r="AB6" s="21">
        <f t="shared" si="4"/>
        <v>77</v>
      </c>
    </row>
    <row r="7" spans="1:28" x14ac:dyDescent="0.25">
      <c r="A7" s="11" t="s">
        <v>242</v>
      </c>
      <c r="B7" s="11">
        <v>5</v>
      </c>
      <c r="C7" s="13" t="s">
        <v>243</v>
      </c>
      <c r="D7" s="14">
        <f t="shared" si="0"/>
        <v>96</v>
      </c>
      <c r="E7" s="12"/>
      <c r="F7" s="12"/>
      <c r="G7" s="12"/>
      <c r="I7" s="15">
        <v>10</v>
      </c>
      <c r="J7" s="15">
        <v>10</v>
      </c>
      <c r="K7" s="15">
        <v>7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46</v>
      </c>
      <c r="Z7" s="19">
        <f t="shared" si="2"/>
        <v>0</v>
      </c>
      <c r="AA7" s="20">
        <f t="shared" si="3"/>
        <v>50</v>
      </c>
      <c r="AB7" s="21">
        <f t="shared" si="4"/>
        <v>96</v>
      </c>
    </row>
    <row r="8" spans="1:28" x14ac:dyDescent="0.25">
      <c r="A8" s="11" t="s">
        <v>244</v>
      </c>
      <c r="B8" s="11">
        <v>6</v>
      </c>
      <c r="C8" s="13" t="s">
        <v>245</v>
      </c>
      <c r="D8" s="14">
        <f t="shared" si="0"/>
        <v>83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5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100</v>
      </c>
      <c r="Y8" s="18">
        <f t="shared" si="1"/>
        <v>35</v>
      </c>
      <c r="Z8" s="19">
        <f t="shared" si="2"/>
        <v>0</v>
      </c>
      <c r="AA8" s="20">
        <f t="shared" si="3"/>
        <v>48</v>
      </c>
      <c r="AB8" s="21">
        <f t="shared" si="4"/>
        <v>83</v>
      </c>
    </row>
    <row r="9" spans="1:28" x14ac:dyDescent="0.25">
      <c r="A9" s="11" t="s">
        <v>246</v>
      </c>
      <c r="B9" s="11">
        <v>7</v>
      </c>
      <c r="C9" s="13" t="s">
        <v>247</v>
      </c>
      <c r="D9" s="14">
        <f t="shared" si="0"/>
        <v>46</v>
      </c>
      <c r="E9" s="12"/>
      <c r="F9" s="12"/>
      <c r="G9" s="12"/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90</v>
      </c>
      <c r="Y9" s="18">
        <f t="shared" si="1"/>
        <v>0</v>
      </c>
      <c r="Z9" s="19">
        <f t="shared" si="2"/>
        <v>0</v>
      </c>
      <c r="AA9" s="20">
        <f t="shared" si="3"/>
        <v>46</v>
      </c>
      <c r="AB9" s="21">
        <f t="shared" si="4"/>
        <v>46</v>
      </c>
    </row>
    <row r="10" spans="1:28" x14ac:dyDescent="0.25">
      <c r="A10" s="11" t="s">
        <v>248</v>
      </c>
      <c r="B10" s="11">
        <v>8</v>
      </c>
      <c r="C10" s="13" t="s">
        <v>249</v>
      </c>
      <c r="D10" s="14">
        <f t="shared" si="0"/>
        <v>46</v>
      </c>
      <c r="E10" s="12"/>
      <c r="F10" s="12"/>
      <c r="G10" s="12"/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 t="shared" si="1"/>
        <v>0</v>
      </c>
      <c r="Z10" s="19">
        <f t="shared" si="2"/>
        <v>0</v>
      </c>
      <c r="AA10" s="20">
        <f t="shared" si="3"/>
        <v>46</v>
      </c>
      <c r="AB10" s="21">
        <f t="shared" si="4"/>
        <v>46</v>
      </c>
    </row>
    <row r="11" spans="1:28" x14ac:dyDescent="0.25">
      <c r="A11" s="11" t="s">
        <v>250</v>
      </c>
      <c r="B11" s="11">
        <v>9</v>
      </c>
      <c r="C11" s="13" t="s">
        <v>251</v>
      </c>
      <c r="D11" s="14">
        <f t="shared" si="0"/>
        <v>85</v>
      </c>
      <c r="E11" s="12"/>
      <c r="F11" s="12"/>
      <c r="G11" s="12"/>
      <c r="I11" s="15">
        <v>6</v>
      </c>
      <c r="J11" s="15">
        <v>6</v>
      </c>
      <c r="K11" s="15">
        <v>6</v>
      </c>
      <c r="L11" s="15">
        <v>7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35</v>
      </c>
      <c r="Z11" s="19">
        <f t="shared" si="2"/>
        <v>0</v>
      </c>
      <c r="AA11" s="20">
        <f t="shared" si="3"/>
        <v>50</v>
      </c>
      <c r="AB11" s="21">
        <f t="shared" si="4"/>
        <v>85</v>
      </c>
    </row>
    <row r="12" spans="1:28" x14ac:dyDescent="0.25">
      <c r="A12" s="11" t="s">
        <v>252</v>
      </c>
      <c r="B12" s="11">
        <v>10</v>
      </c>
      <c r="C12" s="13" t="s">
        <v>253</v>
      </c>
      <c r="D12" s="14">
        <f t="shared" si="0"/>
        <v>93</v>
      </c>
      <c r="E12" s="12"/>
      <c r="F12" s="12"/>
      <c r="G12" s="12"/>
      <c r="I12" s="15">
        <v>10</v>
      </c>
      <c r="J12" s="15">
        <v>10</v>
      </c>
      <c r="K12" s="15">
        <v>7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 t="shared" si="1"/>
        <v>47</v>
      </c>
      <c r="Z12" s="19">
        <f t="shared" si="2"/>
        <v>0</v>
      </c>
      <c r="AA12" s="20">
        <f t="shared" si="3"/>
        <v>46</v>
      </c>
      <c r="AB12" s="21">
        <f t="shared" si="4"/>
        <v>93</v>
      </c>
    </row>
    <row r="13" spans="1:28" x14ac:dyDescent="0.25">
      <c r="A13" s="11" t="s">
        <v>254</v>
      </c>
      <c r="B13" s="11">
        <v>11</v>
      </c>
      <c r="C13" s="13" t="s">
        <v>255</v>
      </c>
      <c r="D13" s="14">
        <f t="shared" si="0"/>
        <v>93</v>
      </c>
      <c r="E13" s="12"/>
      <c r="F13" s="12"/>
      <c r="G13" s="12"/>
      <c r="I13" s="15">
        <v>10</v>
      </c>
      <c r="J13" s="15">
        <v>10</v>
      </c>
      <c r="K13" s="15">
        <v>6</v>
      </c>
      <c r="L13" s="15">
        <v>7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43</v>
      </c>
      <c r="Z13" s="19">
        <f t="shared" si="2"/>
        <v>0</v>
      </c>
      <c r="AA13" s="20">
        <f t="shared" si="3"/>
        <v>50</v>
      </c>
      <c r="AB13" s="21">
        <f t="shared" si="4"/>
        <v>93</v>
      </c>
    </row>
    <row r="14" spans="1:28" x14ac:dyDescent="0.25">
      <c r="A14" s="11" t="s">
        <v>256</v>
      </c>
      <c r="B14" s="11">
        <v>12</v>
      </c>
      <c r="C14" s="13" t="s">
        <v>257</v>
      </c>
      <c r="D14" s="14">
        <f t="shared" si="0"/>
        <v>73</v>
      </c>
      <c r="E14" s="12"/>
      <c r="F14" s="12"/>
      <c r="G14" s="12"/>
      <c r="I14" s="15">
        <v>10</v>
      </c>
      <c r="J14" s="15">
        <v>5</v>
      </c>
      <c r="K14" s="15">
        <v>2</v>
      </c>
      <c r="L14" s="15">
        <v>5</v>
      </c>
      <c r="M14" s="15">
        <v>5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90</v>
      </c>
      <c r="Y14" s="18">
        <f t="shared" si="1"/>
        <v>27</v>
      </c>
      <c r="Z14" s="19">
        <f t="shared" si="2"/>
        <v>0</v>
      </c>
      <c r="AA14" s="20">
        <f t="shared" si="3"/>
        <v>46</v>
      </c>
      <c r="AB14" s="21">
        <f t="shared" si="4"/>
        <v>73</v>
      </c>
    </row>
    <row r="15" spans="1:28" x14ac:dyDescent="0.25">
      <c r="A15" s="11" t="s">
        <v>258</v>
      </c>
      <c r="B15" s="11">
        <v>13</v>
      </c>
      <c r="C15" s="13" t="s">
        <v>259</v>
      </c>
      <c r="D15" s="14">
        <f t="shared" si="0"/>
        <v>92</v>
      </c>
      <c r="E15" s="12"/>
      <c r="F15" s="12"/>
      <c r="G15" s="12"/>
      <c r="I15" s="15">
        <v>10</v>
      </c>
      <c r="J15" s="15">
        <v>10</v>
      </c>
      <c r="K15" s="15">
        <v>7</v>
      </c>
      <c r="L15" s="15">
        <v>10</v>
      </c>
      <c r="M15" s="15">
        <v>9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90</v>
      </c>
      <c r="Y15" s="18">
        <f t="shared" si="1"/>
        <v>46</v>
      </c>
      <c r="Z15" s="19">
        <f t="shared" si="2"/>
        <v>0</v>
      </c>
      <c r="AA15" s="20">
        <f t="shared" si="3"/>
        <v>46</v>
      </c>
      <c r="AB15" s="21">
        <f t="shared" si="4"/>
        <v>92</v>
      </c>
    </row>
    <row r="16" spans="1:28" x14ac:dyDescent="0.25">
      <c r="A16" s="11" t="s">
        <v>260</v>
      </c>
      <c r="B16" s="11">
        <v>14</v>
      </c>
      <c r="C16" s="13" t="s">
        <v>261</v>
      </c>
      <c r="D16" s="14">
        <f t="shared" si="0"/>
        <v>89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30</v>
      </c>
      <c r="W16" s="17"/>
      <c r="X16" s="17">
        <v>90</v>
      </c>
      <c r="Y16" s="18">
        <f t="shared" si="1"/>
        <v>50</v>
      </c>
      <c r="Z16" s="19">
        <f t="shared" si="2"/>
        <v>0</v>
      </c>
      <c r="AA16" s="20">
        <f t="shared" si="3"/>
        <v>39</v>
      </c>
      <c r="AB16" s="21">
        <f t="shared" si="4"/>
        <v>89</v>
      </c>
    </row>
    <row r="17" spans="1:28" x14ac:dyDescent="0.25">
      <c r="A17" s="11" t="s">
        <v>262</v>
      </c>
      <c r="B17" s="11">
        <v>15</v>
      </c>
      <c r="C17" s="13" t="s">
        <v>263</v>
      </c>
      <c r="D17" s="14">
        <f t="shared" si="0"/>
        <v>79</v>
      </c>
      <c r="E17" s="12"/>
      <c r="F17" s="12"/>
      <c r="G17" s="12"/>
      <c r="I17" s="15">
        <v>0</v>
      </c>
      <c r="J17" s="15">
        <v>8</v>
      </c>
      <c r="K17" s="15">
        <v>6</v>
      </c>
      <c r="L17" s="15">
        <v>10</v>
      </c>
      <c r="M17" s="15">
        <v>9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90</v>
      </c>
      <c r="Y17" s="18">
        <f t="shared" si="1"/>
        <v>33</v>
      </c>
      <c r="Z17" s="19">
        <f t="shared" si="2"/>
        <v>0</v>
      </c>
      <c r="AA17" s="20">
        <f t="shared" si="3"/>
        <v>46</v>
      </c>
      <c r="AB17" s="21">
        <f t="shared" si="4"/>
        <v>79</v>
      </c>
    </row>
    <row r="18" spans="1:28" x14ac:dyDescent="0.25">
      <c r="A18" s="11" t="s">
        <v>264</v>
      </c>
      <c r="B18" s="11">
        <v>16</v>
      </c>
      <c r="C18" s="13" t="s">
        <v>265</v>
      </c>
      <c r="D18" s="14">
        <f t="shared" si="0"/>
        <v>65</v>
      </c>
      <c r="E18" s="12"/>
      <c r="F18" s="12"/>
      <c r="G18" s="12"/>
      <c r="I18" s="15">
        <v>0</v>
      </c>
      <c r="J18" s="15">
        <v>0</v>
      </c>
      <c r="K18" s="15">
        <v>0</v>
      </c>
      <c r="L18" s="15">
        <v>9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90</v>
      </c>
      <c r="Y18" s="18">
        <f t="shared" si="1"/>
        <v>19</v>
      </c>
      <c r="Z18" s="19">
        <f t="shared" si="2"/>
        <v>0</v>
      </c>
      <c r="AA18" s="20">
        <f t="shared" si="3"/>
        <v>46</v>
      </c>
      <c r="AB18" s="21">
        <f t="shared" si="4"/>
        <v>65</v>
      </c>
    </row>
    <row r="19" spans="1:28" x14ac:dyDescent="0.25">
      <c r="A19" s="11" t="s">
        <v>266</v>
      </c>
      <c r="B19" s="11">
        <v>17</v>
      </c>
      <c r="C19" s="13" t="s">
        <v>267</v>
      </c>
      <c r="D19" s="14">
        <f t="shared" si="0"/>
        <v>88</v>
      </c>
      <c r="E19" s="12"/>
      <c r="F19" s="12"/>
      <c r="G19" s="12"/>
      <c r="I19" s="15">
        <v>10</v>
      </c>
      <c r="J19" s="15">
        <v>10</v>
      </c>
      <c r="K19" s="15">
        <v>7</v>
      </c>
      <c r="L19" s="15">
        <v>5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90</v>
      </c>
      <c r="Y19" s="18">
        <f t="shared" si="1"/>
        <v>42</v>
      </c>
      <c r="Z19" s="19">
        <f t="shared" si="2"/>
        <v>0</v>
      </c>
      <c r="AA19" s="20">
        <f t="shared" si="3"/>
        <v>46</v>
      </c>
      <c r="AB19" s="21">
        <f t="shared" si="4"/>
        <v>88</v>
      </c>
    </row>
    <row r="20" spans="1:28" x14ac:dyDescent="0.25">
      <c r="A20" s="11" t="s">
        <v>268</v>
      </c>
      <c r="B20" s="11">
        <v>18</v>
      </c>
      <c r="C20" s="13" t="s">
        <v>269</v>
      </c>
      <c r="D20" s="14">
        <f t="shared" si="0"/>
        <v>88</v>
      </c>
      <c r="E20" s="12"/>
      <c r="F20" s="12"/>
      <c r="G20" s="12"/>
      <c r="I20" s="15">
        <v>10</v>
      </c>
      <c r="J20" s="15">
        <v>10</v>
      </c>
      <c r="K20" s="15">
        <v>5</v>
      </c>
      <c r="L20" s="15">
        <v>7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90</v>
      </c>
      <c r="Y20" s="18">
        <f t="shared" si="1"/>
        <v>42</v>
      </c>
      <c r="Z20" s="19">
        <f t="shared" si="2"/>
        <v>0</v>
      </c>
      <c r="AA20" s="20">
        <f t="shared" si="3"/>
        <v>46</v>
      </c>
      <c r="AB20" s="21">
        <f t="shared" si="4"/>
        <v>88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F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F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F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F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F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F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F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F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F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F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F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F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F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F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F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F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F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F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F00-000021010000}">
      <formula1>0</formula1>
      <formula2>I2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B46"/>
  <sheetViews>
    <sheetView topLeftCell="A28" workbookViewId="0">
      <selection activeCell="D18" sqref="D18"/>
    </sheetView>
  </sheetViews>
  <sheetFormatPr baseColWidth="10" defaultColWidth="11.42578125" defaultRowHeight="15" x14ac:dyDescent="0.25"/>
  <cols>
    <col min="1" max="2" width="7" bestFit="1" customWidth="1"/>
    <col min="3" max="3" width="35.42578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316</v>
      </c>
      <c r="C1" s="1" t="s">
        <v>317</v>
      </c>
      <c r="D1" s="4" t="s">
        <v>318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319</v>
      </c>
      <c r="B3" s="11">
        <v>1</v>
      </c>
      <c r="C3" s="13" t="s">
        <v>320</v>
      </c>
      <c r="D3" s="14">
        <f t="shared" ref="D3:D46" si="0">AB3</f>
        <v>89</v>
      </c>
      <c r="E3" s="12"/>
      <c r="F3" s="12"/>
      <c r="G3" s="12"/>
      <c r="I3" s="15">
        <v>10</v>
      </c>
      <c r="J3" s="15">
        <v>10</v>
      </c>
      <c r="K3" s="15">
        <v>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 t="shared" ref="Y3:Y46" si="1">I3+J3+K3+L3+M3+N3+O3+P3</f>
        <v>40</v>
      </c>
      <c r="Z3" s="19">
        <f t="shared" ref="Z3:Z46" si="2">Q3+R3+S3+T3+U3</f>
        <v>0</v>
      </c>
      <c r="AA3" s="20">
        <f t="shared" ref="AA3:AA46" si="3">V3*$V$2+W3*$W$2+X3*$X$2</f>
        <v>49</v>
      </c>
      <c r="AB3" s="21">
        <f t="shared" ref="AB3:AB46" si="4">IF((AA3+Z3+Y3)&gt;100,"err ",AA3+Z3+Y3)</f>
        <v>89</v>
      </c>
    </row>
    <row r="4" spans="1:28" x14ac:dyDescent="0.25">
      <c r="A4" s="11" t="s">
        <v>321</v>
      </c>
      <c r="B4" s="11">
        <v>2</v>
      </c>
      <c r="C4" s="13" t="s">
        <v>322</v>
      </c>
      <c r="D4" s="14">
        <f t="shared" si="0"/>
        <v>97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100</v>
      </c>
      <c r="Y4" s="18">
        <f t="shared" si="1"/>
        <v>49</v>
      </c>
      <c r="Z4" s="19">
        <f t="shared" si="2"/>
        <v>0</v>
      </c>
      <c r="AA4" s="20">
        <f t="shared" si="3"/>
        <v>48</v>
      </c>
      <c r="AB4" s="21">
        <f t="shared" si="4"/>
        <v>97</v>
      </c>
    </row>
    <row r="5" spans="1:28" x14ac:dyDescent="0.25">
      <c r="A5" s="11" t="s">
        <v>323</v>
      </c>
      <c r="B5" s="11">
        <v>3</v>
      </c>
      <c r="C5" s="13" t="s">
        <v>324</v>
      </c>
      <c r="D5" s="14">
        <f t="shared" si="0"/>
        <v>85</v>
      </c>
      <c r="E5" s="12"/>
      <c r="F5" s="12"/>
      <c r="G5" s="12"/>
      <c r="I5" s="15">
        <v>0</v>
      </c>
      <c r="J5" s="15">
        <v>10</v>
      </c>
      <c r="K5" s="15">
        <v>5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35</v>
      </c>
      <c r="Z5" s="19">
        <f t="shared" si="2"/>
        <v>0</v>
      </c>
      <c r="AA5" s="20">
        <f t="shared" si="3"/>
        <v>50</v>
      </c>
      <c r="AB5" s="21">
        <f t="shared" si="4"/>
        <v>85</v>
      </c>
    </row>
    <row r="6" spans="1:28" x14ac:dyDescent="0.25">
      <c r="A6" s="11" t="s">
        <v>325</v>
      </c>
      <c r="B6" s="11">
        <v>4</v>
      </c>
      <c r="C6" s="13" t="s">
        <v>326</v>
      </c>
      <c r="D6" s="14">
        <f t="shared" si="0"/>
        <v>99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49</v>
      </c>
      <c r="AB6" s="21">
        <f t="shared" si="4"/>
        <v>99</v>
      </c>
    </row>
    <row r="7" spans="1:28" x14ac:dyDescent="0.25">
      <c r="A7" s="11" t="s">
        <v>327</v>
      </c>
      <c r="B7" s="11">
        <v>5</v>
      </c>
      <c r="C7" s="13" t="s">
        <v>328</v>
      </c>
      <c r="D7" s="14">
        <f t="shared" si="0"/>
        <v>99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49</v>
      </c>
      <c r="AB7" s="21">
        <f t="shared" si="4"/>
        <v>99</v>
      </c>
    </row>
    <row r="8" spans="1:28" x14ac:dyDescent="0.25">
      <c r="A8" s="11" t="s">
        <v>329</v>
      </c>
      <c r="B8" s="11">
        <v>6</v>
      </c>
      <c r="C8" s="13" t="s">
        <v>330</v>
      </c>
      <c r="D8" s="14">
        <f t="shared" si="0"/>
        <v>99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49</v>
      </c>
      <c r="AB8" s="21">
        <f t="shared" si="4"/>
        <v>99</v>
      </c>
    </row>
    <row r="9" spans="1:28" x14ac:dyDescent="0.25">
      <c r="A9" s="11" t="s">
        <v>331</v>
      </c>
      <c r="B9" s="11">
        <v>7</v>
      </c>
      <c r="C9" s="13" t="s">
        <v>332</v>
      </c>
      <c r="D9" s="14">
        <f t="shared" si="0"/>
        <v>80</v>
      </c>
      <c r="E9" s="12"/>
      <c r="F9" s="12"/>
      <c r="G9" s="12"/>
      <c r="I9" s="15">
        <v>5</v>
      </c>
      <c r="J9" s="15">
        <v>8</v>
      </c>
      <c r="K9" s="15">
        <v>0</v>
      </c>
      <c r="L9" s="15">
        <v>9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 t="shared" si="1"/>
        <v>32</v>
      </c>
      <c r="Z9" s="19">
        <f t="shared" si="2"/>
        <v>0</v>
      </c>
      <c r="AA9" s="20">
        <f t="shared" si="3"/>
        <v>48</v>
      </c>
      <c r="AB9" s="21">
        <f t="shared" si="4"/>
        <v>80</v>
      </c>
    </row>
    <row r="10" spans="1:28" x14ac:dyDescent="0.25">
      <c r="A10" s="11" t="s">
        <v>333</v>
      </c>
      <c r="B10" s="11">
        <v>8</v>
      </c>
      <c r="C10" s="13" t="s">
        <v>334</v>
      </c>
      <c r="D10" s="14">
        <f t="shared" si="0"/>
        <v>77</v>
      </c>
      <c r="E10" s="12"/>
      <c r="F10" s="12"/>
      <c r="G10" s="12"/>
      <c r="I10" s="15">
        <v>2</v>
      </c>
      <c r="J10" s="15">
        <v>10</v>
      </c>
      <c r="K10" s="15">
        <v>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50</v>
      </c>
      <c r="W10" s="17"/>
      <c r="X10" s="17">
        <v>100</v>
      </c>
      <c r="Y10" s="18">
        <f t="shared" si="1"/>
        <v>32</v>
      </c>
      <c r="Z10" s="19">
        <f t="shared" si="2"/>
        <v>0</v>
      </c>
      <c r="AA10" s="20">
        <f t="shared" si="3"/>
        <v>45</v>
      </c>
      <c r="AB10" s="21">
        <f t="shared" si="4"/>
        <v>77</v>
      </c>
    </row>
    <row r="11" spans="1:28" x14ac:dyDescent="0.25">
      <c r="A11" s="11" t="s">
        <v>335</v>
      </c>
      <c r="B11" s="11">
        <v>9</v>
      </c>
      <c r="C11" s="13" t="s">
        <v>336</v>
      </c>
      <c r="D11" s="14">
        <f t="shared" si="0"/>
        <v>0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0</v>
      </c>
      <c r="Y11" s="18">
        <f t="shared" si="1"/>
        <v>0</v>
      </c>
      <c r="Z11" s="19">
        <f t="shared" si="2"/>
        <v>0</v>
      </c>
      <c r="AA11" s="20">
        <f t="shared" si="3"/>
        <v>0</v>
      </c>
      <c r="AB11" s="21">
        <f t="shared" si="4"/>
        <v>0</v>
      </c>
    </row>
    <row r="12" spans="1:28" x14ac:dyDescent="0.25">
      <c r="A12" s="11" t="s">
        <v>337</v>
      </c>
      <c r="B12" s="11">
        <v>10</v>
      </c>
      <c r="C12" s="13" t="s">
        <v>338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339</v>
      </c>
      <c r="B13" s="11">
        <v>11</v>
      </c>
      <c r="C13" s="13" t="s">
        <v>340</v>
      </c>
      <c r="D13" s="14">
        <f t="shared" si="0"/>
        <v>66</v>
      </c>
      <c r="E13" s="12"/>
      <c r="F13" s="12"/>
      <c r="G13" s="12"/>
      <c r="I13" s="15">
        <v>1</v>
      </c>
      <c r="J13" s="15">
        <v>5</v>
      </c>
      <c r="K13" s="15">
        <v>8</v>
      </c>
      <c r="L13" s="15">
        <v>9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70</v>
      </c>
      <c r="W13" s="17"/>
      <c r="X13" s="17">
        <v>90</v>
      </c>
      <c r="Y13" s="18">
        <f t="shared" si="1"/>
        <v>23</v>
      </c>
      <c r="Z13" s="19">
        <f t="shared" si="2"/>
        <v>0</v>
      </c>
      <c r="AA13" s="20">
        <f t="shared" si="3"/>
        <v>43</v>
      </c>
      <c r="AB13" s="21">
        <f t="shared" si="4"/>
        <v>66</v>
      </c>
    </row>
    <row r="14" spans="1:28" x14ac:dyDescent="0.25">
      <c r="A14" s="11" t="s">
        <v>341</v>
      </c>
      <c r="B14" s="11">
        <v>12</v>
      </c>
      <c r="C14" s="13" t="s">
        <v>342</v>
      </c>
      <c r="D14" s="14">
        <f t="shared" si="0"/>
        <v>65</v>
      </c>
      <c r="E14" s="12"/>
      <c r="F14" s="12"/>
      <c r="G14" s="12"/>
      <c r="I14" s="15">
        <v>6</v>
      </c>
      <c r="J14" s="15">
        <v>10</v>
      </c>
      <c r="K14" s="15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 t="shared" si="1"/>
        <v>16</v>
      </c>
      <c r="Z14" s="19">
        <f t="shared" si="2"/>
        <v>0</v>
      </c>
      <c r="AA14" s="20">
        <f t="shared" si="3"/>
        <v>49</v>
      </c>
      <c r="AB14" s="21">
        <f t="shared" si="4"/>
        <v>65</v>
      </c>
    </row>
    <row r="15" spans="1:28" x14ac:dyDescent="0.25">
      <c r="A15" s="11" t="s">
        <v>343</v>
      </c>
      <c r="B15" s="11">
        <v>13</v>
      </c>
      <c r="C15" s="13" t="s">
        <v>344</v>
      </c>
      <c r="D15" s="14">
        <f t="shared" si="0"/>
        <v>94</v>
      </c>
      <c r="E15" s="12"/>
      <c r="F15" s="12"/>
      <c r="G15" s="12"/>
      <c r="I15" s="15">
        <v>10</v>
      </c>
      <c r="J15" s="15">
        <v>10</v>
      </c>
      <c r="K15" s="15">
        <v>5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100</v>
      </c>
      <c r="Y15" s="18">
        <f t="shared" si="1"/>
        <v>45</v>
      </c>
      <c r="Z15" s="19">
        <f t="shared" si="2"/>
        <v>0</v>
      </c>
      <c r="AA15" s="20">
        <f t="shared" si="3"/>
        <v>49</v>
      </c>
      <c r="AB15" s="21">
        <f t="shared" si="4"/>
        <v>94</v>
      </c>
    </row>
    <row r="16" spans="1:28" x14ac:dyDescent="0.25">
      <c r="A16" s="11" t="s">
        <v>345</v>
      </c>
      <c r="B16" s="11">
        <v>14</v>
      </c>
      <c r="C16" s="13" t="s">
        <v>346</v>
      </c>
      <c r="D16" s="14">
        <f t="shared" si="0"/>
        <v>92</v>
      </c>
      <c r="E16" s="12"/>
      <c r="F16" s="12"/>
      <c r="G16" s="12"/>
      <c r="I16" s="15">
        <v>8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80</v>
      </c>
      <c r="W16" s="17"/>
      <c r="X16" s="17">
        <v>90</v>
      </c>
      <c r="Y16" s="18">
        <f t="shared" si="1"/>
        <v>48</v>
      </c>
      <c r="Z16" s="19">
        <f t="shared" si="2"/>
        <v>0</v>
      </c>
      <c r="AA16" s="20">
        <f t="shared" si="3"/>
        <v>44</v>
      </c>
      <c r="AB16" s="21">
        <f t="shared" si="4"/>
        <v>92</v>
      </c>
    </row>
    <row r="17" spans="1:28" x14ac:dyDescent="0.25">
      <c r="A17" s="11" t="s">
        <v>347</v>
      </c>
      <c r="B17" s="11">
        <v>15</v>
      </c>
      <c r="C17" s="13" t="s">
        <v>348</v>
      </c>
      <c r="D17" s="14">
        <v>60</v>
      </c>
      <c r="E17" s="12"/>
      <c r="F17" s="12"/>
      <c r="G17" s="12"/>
      <c r="I17" s="15">
        <v>10</v>
      </c>
      <c r="J17" s="15">
        <v>0</v>
      </c>
      <c r="K17" s="15">
        <v>0</v>
      </c>
      <c r="L17" s="15">
        <v>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/>
      <c r="X17" s="17">
        <v>100</v>
      </c>
      <c r="Y17" s="18">
        <f t="shared" si="1"/>
        <v>10</v>
      </c>
      <c r="Z17" s="19">
        <f t="shared" si="2"/>
        <v>0</v>
      </c>
      <c r="AA17" s="20">
        <f t="shared" si="3"/>
        <v>49</v>
      </c>
      <c r="AB17" s="21">
        <f t="shared" si="4"/>
        <v>59</v>
      </c>
    </row>
    <row r="18" spans="1:28" x14ac:dyDescent="0.25">
      <c r="A18" s="11" t="s">
        <v>349</v>
      </c>
      <c r="B18" s="11">
        <v>16</v>
      </c>
      <c r="C18" s="13" t="s">
        <v>350</v>
      </c>
      <c r="D18" s="14">
        <f t="shared" si="0"/>
        <v>75</v>
      </c>
      <c r="E18" s="12"/>
      <c r="F18" s="12"/>
      <c r="G18" s="12"/>
      <c r="I18" s="15">
        <v>0</v>
      </c>
      <c r="J18" s="15">
        <v>0</v>
      </c>
      <c r="K18" s="15">
        <v>8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70</v>
      </c>
      <c r="W18" s="17"/>
      <c r="X18" s="17">
        <v>100</v>
      </c>
      <c r="Y18" s="18">
        <f t="shared" si="1"/>
        <v>28</v>
      </c>
      <c r="Z18" s="19">
        <f t="shared" si="2"/>
        <v>0</v>
      </c>
      <c r="AA18" s="20">
        <f t="shared" si="3"/>
        <v>47</v>
      </c>
      <c r="AB18" s="21">
        <f t="shared" si="4"/>
        <v>75</v>
      </c>
    </row>
    <row r="19" spans="1:28" x14ac:dyDescent="0.25">
      <c r="A19" s="11" t="s">
        <v>351</v>
      </c>
      <c r="B19" s="11">
        <v>17</v>
      </c>
      <c r="C19" s="13" t="s">
        <v>352</v>
      </c>
      <c r="D19" s="14">
        <f t="shared" si="0"/>
        <v>51</v>
      </c>
      <c r="E19" s="12"/>
      <c r="F19" s="12"/>
      <c r="G19" s="12"/>
      <c r="I19" s="15">
        <v>3</v>
      </c>
      <c r="J19" s="15">
        <v>5</v>
      </c>
      <c r="K19" s="15">
        <v>0</v>
      </c>
      <c r="L19" s="15">
        <v>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70</v>
      </c>
      <c r="W19" s="17"/>
      <c r="X19" s="17">
        <v>90</v>
      </c>
      <c r="Y19" s="18">
        <f t="shared" si="1"/>
        <v>8</v>
      </c>
      <c r="Z19" s="19">
        <f t="shared" si="2"/>
        <v>0</v>
      </c>
      <c r="AA19" s="20">
        <f t="shared" si="3"/>
        <v>43</v>
      </c>
      <c r="AB19" s="21">
        <f t="shared" si="4"/>
        <v>51</v>
      </c>
    </row>
    <row r="20" spans="1:28" x14ac:dyDescent="0.25">
      <c r="A20" s="11" t="s">
        <v>353</v>
      </c>
      <c r="B20" s="11">
        <v>18</v>
      </c>
      <c r="C20" s="13" t="s">
        <v>354</v>
      </c>
      <c r="D20" s="14">
        <f t="shared" si="0"/>
        <v>71</v>
      </c>
      <c r="E20" s="12"/>
      <c r="F20" s="12"/>
      <c r="G20" s="12"/>
      <c r="I20" s="15">
        <v>4</v>
      </c>
      <c r="J20" s="15">
        <v>5</v>
      </c>
      <c r="K20" s="15">
        <v>3</v>
      </c>
      <c r="L20" s="15">
        <v>7</v>
      </c>
      <c r="M20" s="15">
        <v>6</v>
      </c>
      <c r="N20" s="15"/>
      <c r="O20" s="15"/>
      <c r="P20" s="15"/>
      <c r="Q20" s="16"/>
      <c r="R20" s="16"/>
      <c r="S20" s="16"/>
      <c r="T20" s="16"/>
      <c r="U20" s="16"/>
      <c r="V20" s="17">
        <v>60</v>
      </c>
      <c r="W20" s="17"/>
      <c r="X20" s="17">
        <v>100</v>
      </c>
      <c r="Y20" s="18">
        <f t="shared" si="1"/>
        <v>25</v>
      </c>
      <c r="Z20" s="19">
        <f t="shared" si="2"/>
        <v>0</v>
      </c>
      <c r="AA20" s="20">
        <f t="shared" si="3"/>
        <v>46</v>
      </c>
      <c r="AB20" s="21">
        <f t="shared" si="4"/>
        <v>71</v>
      </c>
    </row>
    <row r="21" spans="1:28" x14ac:dyDescent="0.25">
      <c r="A21" s="11" t="s">
        <v>355</v>
      </c>
      <c r="B21" s="11">
        <v>19</v>
      </c>
      <c r="C21" s="13" t="s">
        <v>356</v>
      </c>
      <c r="D21" s="14">
        <f t="shared" si="0"/>
        <v>92</v>
      </c>
      <c r="E21" s="12"/>
      <c r="F21" s="12"/>
      <c r="G21" s="12"/>
      <c r="I21" s="15">
        <v>10</v>
      </c>
      <c r="J21" s="15">
        <v>10</v>
      </c>
      <c r="K21" s="15">
        <v>5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70</v>
      </c>
      <c r="W21" s="17"/>
      <c r="X21" s="17">
        <v>100</v>
      </c>
      <c r="Y21" s="18">
        <f t="shared" si="1"/>
        <v>45</v>
      </c>
      <c r="Z21" s="19">
        <f t="shared" si="2"/>
        <v>0</v>
      </c>
      <c r="AA21" s="20">
        <f t="shared" si="3"/>
        <v>47</v>
      </c>
      <c r="AB21" s="21">
        <f t="shared" si="4"/>
        <v>92</v>
      </c>
    </row>
    <row r="22" spans="1:28" x14ac:dyDescent="0.25">
      <c r="A22" s="11" t="s">
        <v>357</v>
      </c>
      <c r="B22" s="11">
        <v>20</v>
      </c>
      <c r="C22" s="13" t="s">
        <v>358</v>
      </c>
      <c r="D22" s="14">
        <f t="shared" si="0"/>
        <v>96</v>
      </c>
      <c r="E22" s="12"/>
      <c r="F22" s="12"/>
      <c r="G22" s="12"/>
      <c r="I22" s="15">
        <v>7</v>
      </c>
      <c r="J22" s="15">
        <v>10</v>
      </c>
      <c r="K22" s="15">
        <v>10</v>
      </c>
      <c r="L22" s="15">
        <v>10</v>
      </c>
      <c r="M22" s="15">
        <v>9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46</v>
      </c>
      <c r="Z22" s="19">
        <f t="shared" si="2"/>
        <v>0</v>
      </c>
      <c r="AA22" s="20">
        <f t="shared" si="3"/>
        <v>50</v>
      </c>
      <c r="AB22" s="21">
        <f t="shared" si="4"/>
        <v>96</v>
      </c>
    </row>
    <row r="23" spans="1:28" x14ac:dyDescent="0.25">
      <c r="A23" s="11" t="s">
        <v>359</v>
      </c>
      <c r="B23" s="11">
        <v>21</v>
      </c>
      <c r="C23" s="13" t="s">
        <v>360</v>
      </c>
      <c r="D23" s="14">
        <f t="shared" si="0"/>
        <v>88</v>
      </c>
      <c r="E23" s="12"/>
      <c r="F23" s="12"/>
      <c r="G23" s="12"/>
      <c r="I23" s="15">
        <v>10</v>
      </c>
      <c r="J23" s="15">
        <v>10</v>
      </c>
      <c r="K23" s="15">
        <v>5</v>
      </c>
      <c r="L23" s="15">
        <v>7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90</v>
      </c>
      <c r="Y23" s="18">
        <f t="shared" si="1"/>
        <v>42</v>
      </c>
      <c r="Z23" s="19">
        <f t="shared" si="2"/>
        <v>0</v>
      </c>
      <c r="AA23" s="20">
        <f t="shared" si="3"/>
        <v>46</v>
      </c>
      <c r="AB23" s="21">
        <f t="shared" si="4"/>
        <v>88</v>
      </c>
    </row>
    <row r="24" spans="1:28" x14ac:dyDescent="0.25">
      <c r="A24" s="11" t="s">
        <v>361</v>
      </c>
      <c r="B24" s="11">
        <v>22</v>
      </c>
      <c r="C24" s="13" t="s">
        <v>362</v>
      </c>
      <c r="D24" s="14">
        <f t="shared" si="0"/>
        <v>90</v>
      </c>
      <c r="E24" s="12"/>
      <c r="F24" s="12"/>
      <c r="G24" s="12"/>
      <c r="I24" s="15">
        <v>4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90</v>
      </c>
      <c r="Y24" s="18">
        <f t="shared" si="1"/>
        <v>44</v>
      </c>
      <c r="Z24" s="19">
        <f t="shared" si="2"/>
        <v>0</v>
      </c>
      <c r="AA24" s="20">
        <f t="shared" si="3"/>
        <v>46</v>
      </c>
      <c r="AB24" s="21">
        <f t="shared" si="4"/>
        <v>90</v>
      </c>
    </row>
    <row r="25" spans="1:28" x14ac:dyDescent="0.25">
      <c r="A25" s="11" t="s">
        <v>363</v>
      </c>
      <c r="B25" s="11">
        <v>23</v>
      </c>
      <c r="C25" s="13" t="s">
        <v>364</v>
      </c>
      <c r="D25" s="14">
        <f t="shared" si="0"/>
        <v>94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9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90</v>
      </c>
      <c r="W25" s="17"/>
      <c r="X25" s="17">
        <v>90</v>
      </c>
      <c r="Y25" s="18">
        <f t="shared" si="1"/>
        <v>49</v>
      </c>
      <c r="Z25" s="19">
        <f t="shared" si="2"/>
        <v>0</v>
      </c>
      <c r="AA25" s="20">
        <f t="shared" si="3"/>
        <v>45</v>
      </c>
      <c r="AB25" s="21">
        <f t="shared" si="4"/>
        <v>94</v>
      </c>
    </row>
    <row r="26" spans="1:28" x14ac:dyDescent="0.25">
      <c r="A26" s="11" t="s">
        <v>365</v>
      </c>
      <c r="B26" s="11">
        <v>24</v>
      </c>
      <c r="C26" s="13" t="s">
        <v>366</v>
      </c>
      <c r="D26" s="14">
        <f t="shared" si="0"/>
        <v>61</v>
      </c>
      <c r="E26" s="12"/>
      <c r="F26" s="12"/>
      <c r="G26" s="12"/>
      <c r="I26" s="15">
        <v>6</v>
      </c>
      <c r="J26" s="15">
        <v>10</v>
      </c>
      <c r="K26" s="15">
        <v>0</v>
      </c>
      <c r="L26" s="15">
        <v>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90</v>
      </c>
      <c r="W26" s="17"/>
      <c r="X26" s="17">
        <v>90</v>
      </c>
      <c r="Y26" s="18">
        <f t="shared" si="1"/>
        <v>16</v>
      </c>
      <c r="Z26" s="19">
        <f t="shared" si="2"/>
        <v>0</v>
      </c>
      <c r="AA26" s="20">
        <f t="shared" si="3"/>
        <v>45</v>
      </c>
      <c r="AB26" s="21">
        <f t="shared" si="4"/>
        <v>61</v>
      </c>
    </row>
    <row r="27" spans="1:28" x14ac:dyDescent="0.25">
      <c r="A27" s="11" t="s">
        <v>367</v>
      </c>
      <c r="B27" s="11">
        <v>25</v>
      </c>
      <c r="C27" s="13" t="s">
        <v>368</v>
      </c>
      <c r="D27" s="14">
        <f t="shared" si="0"/>
        <v>65</v>
      </c>
      <c r="E27" s="12"/>
      <c r="F27" s="12"/>
      <c r="G27" s="12"/>
      <c r="I27" s="15">
        <v>10</v>
      </c>
      <c r="J27" s="15">
        <v>10</v>
      </c>
      <c r="K27" s="15">
        <v>0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90</v>
      </c>
      <c r="W27" s="17"/>
      <c r="X27" s="17">
        <v>90</v>
      </c>
      <c r="Y27" s="18">
        <f t="shared" si="1"/>
        <v>20</v>
      </c>
      <c r="Z27" s="19">
        <f t="shared" si="2"/>
        <v>0</v>
      </c>
      <c r="AA27" s="20">
        <f t="shared" si="3"/>
        <v>45</v>
      </c>
      <c r="AB27" s="21">
        <f t="shared" si="4"/>
        <v>65</v>
      </c>
    </row>
    <row r="28" spans="1:28" x14ac:dyDescent="0.25">
      <c r="A28" s="11" t="s">
        <v>369</v>
      </c>
      <c r="B28" s="11">
        <v>26</v>
      </c>
      <c r="C28" s="13" t="s">
        <v>370</v>
      </c>
      <c r="D28" s="14">
        <f t="shared" si="0"/>
        <v>17</v>
      </c>
      <c r="E28" s="12"/>
      <c r="F28" s="12"/>
      <c r="G28" s="12"/>
      <c r="I28" s="15">
        <v>10</v>
      </c>
      <c r="J28" s="15">
        <v>2</v>
      </c>
      <c r="K28" s="15">
        <v>5</v>
      </c>
      <c r="L28" s="15">
        <v>0</v>
      </c>
      <c r="M28" s="15">
        <v>0</v>
      </c>
      <c r="N28" s="15"/>
      <c r="O28" s="15"/>
      <c r="P28" s="15"/>
      <c r="Q28" s="16"/>
      <c r="R28" s="16"/>
      <c r="S28" s="16"/>
      <c r="T28" s="16"/>
      <c r="U28" s="16"/>
      <c r="V28" s="17">
        <v>0</v>
      </c>
      <c r="W28" s="17"/>
      <c r="X28" s="17">
        <v>0</v>
      </c>
      <c r="Y28" s="18">
        <f t="shared" si="1"/>
        <v>17</v>
      </c>
      <c r="Z28" s="19">
        <f t="shared" si="2"/>
        <v>0</v>
      </c>
      <c r="AA28" s="20">
        <f t="shared" si="3"/>
        <v>0</v>
      </c>
      <c r="AB28" s="21">
        <f t="shared" si="4"/>
        <v>17</v>
      </c>
    </row>
    <row r="29" spans="1:28" x14ac:dyDescent="0.25">
      <c r="A29" s="11" t="s">
        <v>371</v>
      </c>
      <c r="B29" s="11">
        <v>27</v>
      </c>
      <c r="C29" s="13" t="s">
        <v>372</v>
      </c>
      <c r="D29" s="14">
        <f t="shared" si="0"/>
        <v>83</v>
      </c>
      <c r="E29" s="12"/>
      <c r="F29" s="12"/>
      <c r="G29" s="12"/>
      <c r="I29" s="15">
        <v>10</v>
      </c>
      <c r="J29" s="15">
        <v>8</v>
      </c>
      <c r="K29" s="15">
        <v>0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90</v>
      </c>
      <c r="W29" s="17"/>
      <c r="X29" s="17">
        <v>90</v>
      </c>
      <c r="Y29" s="18">
        <f t="shared" si="1"/>
        <v>38</v>
      </c>
      <c r="Z29" s="19">
        <f t="shared" si="2"/>
        <v>0</v>
      </c>
      <c r="AA29" s="20">
        <f t="shared" si="3"/>
        <v>45</v>
      </c>
      <c r="AB29" s="21">
        <f t="shared" si="4"/>
        <v>83</v>
      </c>
    </row>
    <row r="30" spans="1:28" x14ac:dyDescent="0.25">
      <c r="A30" s="11" t="s">
        <v>373</v>
      </c>
      <c r="B30" s="11">
        <v>28</v>
      </c>
      <c r="C30" s="13" t="s">
        <v>374</v>
      </c>
      <c r="D30" s="14">
        <f t="shared" si="0"/>
        <v>63</v>
      </c>
      <c r="E30" s="12"/>
      <c r="F30" s="12"/>
      <c r="G30" s="12"/>
      <c r="I30" s="15">
        <v>7</v>
      </c>
      <c r="J30" s="15">
        <v>10</v>
      </c>
      <c r="K30" s="15">
        <v>0</v>
      </c>
      <c r="L30" s="15">
        <v>0</v>
      </c>
      <c r="M30" s="15">
        <v>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90</v>
      </c>
      <c r="Y30" s="18">
        <f t="shared" si="1"/>
        <v>17</v>
      </c>
      <c r="Z30" s="19">
        <f t="shared" si="2"/>
        <v>0</v>
      </c>
      <c r="AA30" s="20">
        <f t="shared" si="3"/>
        <v>46</v>
      </c>
      <c r="AB30" s="21">
        <f t="shared" si="4"/>
        <v>63</v>
      </c>
    </row>
    <row r="31" spans="1:28" x14ac:dyDescent="0.25">
      <c r="A31" s="11" t="s">
        <v>375</v>
      </c>
      <c r="B31" s="11">
        <v>29</v>
      </c>
      <c r="C31" s="13" t="s">
        <v>376</v>
      </c>
      <c r="D31" s="14">
        <f t="shared" si="0"/>
        <v>81</v>
      </c>
      <c r="E31" s="12"/>
      <c r="F31" s="12"/>
      <c r="G31" s="12"/>
      <c r="I31" s="15">
        <v>6</v>
      </c>
      <c r="J31" s="15">
        <v>10</v>
      </c>
      <c r="K31" s="15">
        <v>10</v>
      </c>
      <c r="L31" s="15">
        <v>10</v>
      </c>
      <c r="M31" s="15">
        <v>0</v>
      </c>
      <c r="N31" s="15"/>
      <c r="O31" s="15"/>
      <c r="P31" s="15"/>
      <c r="Q31" s="16"/>
      <c r="R31" s="16"/>
      <c r="S31" s="16"/>
      <c r="T31" s="16"/>
      <c r="U31" s="16"/>
      <c r="V31" s="17">
        <v>90</v>
      </c>
      <c r="W31" s="17"/>
      <c r="X31" s="17">
        <v>90</v>
      </c>
      <c r="Y31" s="18">
        <f t="shared" si="1"/>
        <v>36</v>
      </c>
      <c r="Z31" s="19">
        <f t="shared" si="2"/>
        <v>0</v>
      </c>
      <c r="AA31" s="20">
        <f t="shared" si="3"/>
        <v>45</v>
      </c>
      <c r="AB31" s="21">
        <f t="shared" si="4"/>
        <v>81</v>
      </c>
    </row>
    <row r="32" spans="1:28" x14ac:dyDescent="0.25">
      <c r="A32" s="11" t="s">
        <v>377</v>
      </c>
      <c r="B32" s="11">
        <v>30</v>
      </c>
      <c r="C32" s="13" t="s">
        <v>378</v>
      </c>
      <c r="D32" s="14">
        <f t="shared" si="0"/>
        <v>53</v>
      </c>
      <c r="E32" s="12"/>
      <c r="F32" s="12"/>
      <c r="G32" s="12"/>
      <c r="I32" s="15">
        <v>10</v>
      </c>
      <c r="J32" s="15">
        <v>0</v>
      </c>
      <c r="K32" s="15">
        <v>0</v>
      </c>
      <c r="L32" s="15">
        <v>0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70</v>
      </c>
      <c r="W32" s="17"/>
      <c r="X32" s="17">
        <v>90</v>
      </c>
      <c r="Y32" s="18">
        <f t="shared" si="1"/>
        <v>10</v>
      </c>
      <c r="Z32" s="19">
        <f t="shared" si="2"/>
        <v>0</v>
      </c>
      <c r="AA32" s="20">
        <f t="shared" si="3"/>
        <v>43</v>
      </c>
      <c r="AB32" s="21">
        <f t="shared" si="4"/>
        <v>53</v>
      </c>
    </row>
    <row r="33" spans="1:28" x14ac:dyDescent="0.25">
      <c r="A33" s="11" t="s">
        <v>379</v>
      </c>
      <c r="B33" s="11">
        <v>31</v>
      </c>
      <c r="C33" s="13" t="s">
        <v>380</v>
      </c>
      <c r="D33" s="14">
        <f t="shared" si="0"/>
        <v>81</v>
      </c>
      <c r="E33" s="12"/>
      <c r="F33" s="12"/>
      <c r="G33" s="12"/>
      <c r="I33" s="15">
        <v>10</v>
      </c>
      <c r="J33" s="15">
        <v>5</v>
      </c>
      <c r="K33" s="15">
        <v>6</v>
      </c>
      <c r="L33" s="15">
        <v>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100</v>
      </c>
      <c r="Y33" s="18">
        <f t="shared" si="1"/>
        <v>31</v>
      </c>
      <c r="Z33" s="19">
        <f t="shared" si="2"/>
        <v>0</v>
      </c>
      <c r="AA33" s="20">
        <f t="shared" si="3"/>
        <v>50</v>
      </c>
      <c r="AB33" s="21">
        <f t="shared" si="4"/>
        <v>81</v>
      </c>
    </row>
    <row r="34" spans="1:28" x14ac:dyDescent="0.25">
      <c r="A34" s="11" t="s">
        <v>381</v>
      </c>
      <c r="B34" s="11">
        <v>32</v>
      </c>
      <c r="C34" s="13" t="s">
        <v>382</v>
      </c>
      <c r="D34" s="14">
        <f t="shared" si="0"/>
        <v>72</v>
      </c>
      <c r="E34" s="12"/>
      <c r="F34" s="12"/>
      <c r="G34" s="12"/>
      <c r="I34" s="15">
        <v>8</v>
      </c>
      <c r="J34" s="15">
        <v>10</v>
      </c>
      <c r="K34" s="15">
        <v>9</v>
      </c>
      <c r="L34" s="15">
        <v>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90</v>
      </c>
      <c r="W34" s="17"/>
      <c r="X34" s="17">
        <v>90</v>
      </c>
      <c r="Y34" s="18">
        <f t="shared" si="1"/>
        <v>27</v>
      </c>
      <c r="Z34" s="19">
        <f t="shared" si="2"/>
        <v>0</v>
      </c>
      <c r="AA34" s="20">
        <f t="shared" si="3"/>
        <v>45</v>
      </c>
      <c r="AB34" s="21">
        <f t="shared" si="4"/>
        <v>72</v>
      </c>
    </row>
    <row r="35" spans="1:28" x14ac:dyDescent="0.25">
      <c r="A35" s="11" t="s">
        <v>383</v>
      </c>
      <c r="B35" s="11">
        <v>33</v>
      </c>
      <c r="C35" s="13" t="s">
        <v>384</v>
      </c>
      <c r="D35" s="14">
        <f t="shared" si="0"/>
        <v>71</v>
      </c>
      <c r="E35" s="12"/>
      <c r="F35" s="12"/>
      <c r="G35" s="12"/>
      <c r="I35" s="15">
        <v>10</v>
      </c>
      <c r="J35" s="15">
        <v>10</v>
      </c>
      <c r="K35" s="15">
        <v>6</v>
      </c>
      <c r="L35" s="15">
        <v>7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20</v>
      </c>
      <c r="W35" s="17"/>
      <c r="X35" s="17">
        <v>90</v>
      </c>
      <c r="Y35" s="18">
        <f t="shared" si="1"/>
        <v>33</v>
      </c>
      <c r="Z35" s="19">
        <f t="shared" si="2"/>
        <v>0</v>
      </c>
      <c r="AA35" s="20">
        <f t="shared" si="3"/>
        <v>38</v>
      </c>
      <c r="AB35" s="21">
        <f t="shared" si="4"/>
        <v>71</v>
      </c>
    </row>
    <row r="36" spans="1:28" x14ac:dyDescent="0.25">
      <c r="A36" s="11" t="s">
        <v>385</v>
      </c>
      <c r="B36" s="11">
        <v>34</v>
      </c>
      <c r="C36" s="13" t="s">
        <v>386</v>
      </c>
      <c r="D36" s="14">
        <f t="shared" si="0"/>
        <v>85</v>
      </c>
      <c r="E36" s="12"/>
      <c r="F36" s="12"/>
      <c r="G36" s="12"/>
      <c r="I36" s="15">
        <v>9</v>
      </c>
      <c r="J36" s="15">
        <v>10</v>
      </c>
      <c r="K36" s="15">
        <v>5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50</v>
      </c>
      <c r="W36" s="17"/>
      <c r="X36" s="17">
        <v>90</v>
      </c>
      <c r="Y36" s="18">
        <f t="shared" si="1"/>
        <v>44</v>
      </c>
      <c r="Z36" s="19">
        <f t="shared" si="2"/>
        <v>0</v>
      </c>
      <c r="AA36" s="20">
        <f t="shared" si="3"/>
        <v>41</v>
      </c>
      <c r="AB36" s="21">
        <f t="shared" si="4"/>
        <v>85</v>
      </c>
    </row>
    <row r="37" spans="1:28" x14ac:dyDescent="0.25">
      <c r="A37" s="11" t="s">
        <v>387</v>
      </c>
      <c r="B37" s="11">
        <v>35</v>
      </c>
      <c r="C37" s="13" t="s">
        <v>388</v>
      </c>
      <c r="D37" s="14">
        <f t="shared" si="0"/>
        <v>70</v>
      </c>
      <c r="E37" s="12"/>
      <c r="F37" s="12"/>
      <c r="G37" s="12"/>
      <c r="I37" s="15">
        <v>1</v>
      </c>
      <c r="J37" s="15">
        <v>10</v>
      </c>
      <c r="K37" s="15">
        <v>5</v>
      </c>
      <c r="L37" s="15">
        <v>10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80</v>
      </c>
      <c r="W37" s="17"/>
      <c r="X37" s="17">
        <v>90</v>
      </c>
      <c r="Y37" s="18">
        <f t="shared" si="1"/>
        <v>26</v>
      </c>
      <c r="Z37" s="19">
        <f t="shared" si="2"/>
        <v>0</v>
      </c>
      <c r="AA37" s="20">
        <f t="shared" si="3"/>
        <v>44</v>
      </c>
      <c r="AB37" s="21">
        <f t="shared" si="4"/>
        <v>70</v>
      </c>
    </row>
    <row r="38" spans="1:28" x14ac:dyDescent="0.25">
      <c r="A38" s="11" t="s">
        <v>389</v>
      </c>
      <c r="B38" s="11">
        <v>36</v>
      </c>
      <c r="C38" s="13" t="s">
        <v>390</v>
      </c>
      <c r="D38" s="14">
        <f t="shared" si="0"/>
        <v>62</v>
      </c>
      <c r="E38" s="12"/>
      <c r="F38" s="12"/>
      <c r="G38" s="12"/>
      <c r="I38" s="15">
        <v>7</v>
      </c>
      <c r="J38" s="15">
        <v>10</v>
      </c>
      <c r="K38" s="15">
        <v>10</v>
      </c>
      <c r="L38" s="15">
        <v>10</v>
      </c>
      <c r="M38" s="15">
        <v>0</v>
      </c>
      <c r="N38" s="15"/>
      <c r="O38" s="15"/>
      <c r="P38" s="15"/>
      <c r="Q38" s="16"/>
      <c r="R38" s="16"/>
      <c r="S38" s="16"/>
      <c r="T38" s="16"/>
      <c r="U38" s="16"/>
      <c r="V38" s="17">
        <v>10</v>
      </c>
      <c r="W38" s="17"/>
      <c r="X38" s="17">
        <v>60</v>
      </c>
      <c r="Y38" s="18">
        <f t="shared" si="1"/>
        <v>37</v>
      </c>
      <c r="Z38" s="19">
        <f t="shared" si="2"/>
        <v>0</v>
      </c>
      <c r="AA38" s="20">
        <f t="shared" si="3"/>
        <v>25</v>
      </c>
      <c r="AB38" s="21">
        <f t="shared" si="4"/>
        <v>62</v>
      </c>
    </row>
    <row r="39" spans="1:28" x14ac:dyDescent="0.25">
      <c r="A39" s="11" t="s">
        <v>391</v>
      </c>
      <c r="B39" s="11">
        <v>37</v>
      </c>
      <c r="C39" s="13" t="s">
        <v>392</v>
      </c>
      <c r="D39" s="14">
        <f t="shared" si="0"/>
        <v>65</v>
      </c>
      <c r="E39" s="12"/>
      <c r="F39" s="12"/>
      <c r="G39" s="12"/>
      <c r="I39" s="15">
        <v>0</v>
      </c>
      <c r="J39" s="15">
        <v>0</v>
      </c>
      <c r="K39" s="15">
        <v>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90</v>
      </c>
      <c r="W39" s="17"/>
      <c r="X39" s="17">
        <v>90</v>
      </c>
      <c r="Y39" s="18">
        <f t="shared" si="1"/>
        <v>20</v>
      </c>
      <c r="Z39" s="19">
        <f t="shared" si="2"/>
        <v>0</v>
      </c>
      <c r="AA39" s="20">
        <f t="shared" si="3"/>
        <v>45</v>
      </c>
      <c r="AB39" s="21">
        <f t="shared" si="4"/>
        <v>65</v>
      </c>
    </row>
    <row r="40" spans="1:28" x14ac:dyDescent="0.25">
      <c r="A40" s="11" t="s">
        <v>393</v>
      </c>
      <c r="B40" s="11">
        <v>38</v>
      </c>
      <c r="C40" s="13" t="s">
        <v>394</v>
      </c>
      <c r="D40" s="14">
        <f t="shared" si="0"/>
        <v>95</v>
      </c>
      <c r="E40" s="12"/>
      <c r="F40" s="12"/>
      <c r="G40" s="12"/>
      <c r="I40" s="15">
        <v>9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100</v>
      </c>
      <c r="W40" s="17"/>
      <c r="X40" s="17">
        <v>90</v>
      </c>
      <c r="Y40" s="18">
        <f t="shared" si="1"/>
        <v>49</v>
      </c>
      <c r="Z40" s="19">
        <f t="shared" si="2"/>
        <v>0</v>
      </c>
      <c r="AA40" s="20">
        <f t="shared" si="3"/>
        <v>46</v>
      </c>
      <c r="AB40" s="21">
        <f t="shared" si="4"/>
        <v>95</v>
      </c>
    </row>
    <row r="41" spans="1:28" x14ac:dyDescent="0.25">
      <c r="A41" s="11" t="s">
        <v>395</v>
      </c>
      <c r="B41" s="11">
        <v>39</v>
      </c>
      <c r="C41" s="13" t="s">
        <v>396</v>
      </c>
      <c r="D41" s="14">
        <f t="shared" si="0"/>
        <v>94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80</v>
      </c>
      <c r="W41" s="17"/>
      <c r="X41" s="17">
        <v>90</v>
      </c>
      <c r="Y41" s="18">
        <f t="shared" si="1"/>
        <v>50</v>
      </c>
      <c r="Z41" s="19">
        <f t="shared" si="2"/>
        <v>0</v>
      </c>
      <c r="AA41" s="20">
        <f t="shared" si="3"/>
        <v>44</v>
      </c>
      <c r="AB41" s="21">
        <f t="shared" si="4"/>
        <v>94</v>
      </c>
    </row>
    <row r="42" spans="1:28" x14ac:dyDescent="0.25">
      <c r="A42" s="11" t="s">
        <v>397</v>
      </c>
      <c r="B42" s="11">
        <v>40</v>
      </c>
      <c r="C42" s="13" t="s">
        <v>398</v>
      </c>
      <c r="D42" s="14">
        <f t="shared" si="0"/>
        <v>96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100</v>
      </c>
      <c r="W42" s="17"/>
      <c r="X42" s="17">
        <v>90</v>
      </c>
      <c r="Y42" s="18">
        <f t="shared" si="1"/>
        <v>50</v>
      </c>
      <c r="Z42" s="19">
        <f t="shared" si="2"/>
        <v>0</v>
      </c>
      <c r="AA42" s="20">
        <f t="shared" si="3"/>
        <v>46</v>
      </c>
      <c r="AB42" s="21">
        <f t="shared" si="4"/>
        <v>96</v>
      </c>
    </row>
    <row r="43" spans="1:28" x14ac:dyDescent="0.25">
      <c r="A43" s="11" t="s">
        <v>399</v>
      </c>
      <c r="B43" s="11">
        <v>41</v>
      </c>
      <c r="C43" s="13" t="s">
        <v>400</v>
      </c>
      <c r="D43" s="14">
        <f t="shared" si="0"/>
        <v>79</v>
      </c>
      <c r="E43" s="12"/>
      <c r="F43" s="12"/>
      <c r="G43" s="12"/>
      <c r="I43" s="15">
        <v>10</v>
      </c>
      <c r="J43" s="15">
        <v>10</v>
      </c>
      <c r="K43" s="15">
        <v>5</v>
      </c>
      <c r="L43" s="15">
        <v>0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80</v>
      </c>
      <c r="W43" s="17"/>
      <c r="X43" s="17">
        <v>90</v>
      </c>
      <c r="Y43" s="18">
        <f t="shared" si="1"/>
        <v>35</v>
      </c>
      <c r="Z43" s="19">
        <f t="shared" si="2"/>
        <v>0</v>
      </c>
      <c r="AA43" s="20">
        <f t="shared" si="3"/>
        <v>44</v>
      </c>
      <c r="AB43" s="21">
        <f t="shared" si="4"/>
        <v>79</v>
      </c>
    </row>
    <row r="44" spans="1:28" x14ac:dyDescent="0.25">
      <c r="A44" s="11" t="s">
        <v>401</v>
      </c>
      <c r="B44" s="11">
        <v>42</v>
      </c>
      <c r="C44" s="13" t="s">
        <v>402</v>
      </c>
      <c r="D44" s="14">
        <f t="shared" si="0"/>
        <v>94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80</v>
      </c>
      <c r="W44" s="17"/>
      <c r="X44" s="17">
        <v>90</v>
      </c>
      <c r="Y44" s="18">
        <f t="shared" si="1"/>
        <v>50</v>
      </c>
      <c r="Z44" s="19">
        <f t="shared" si="2"/>
        <v>0</v>
      </c>
      <c r="AA44" s="20">
        <f t="shared" si="3"/>
        <v>44</v>
      </c>
      <c r="AB44" s="21">
        <f t="shared" si="4"/>
        <v>94</v>
      </c>
    </row>
    <row r="45" spans="1:28" x14ac:dyDescent="0.25">
      <c r="A45" s="11" t="s">
        <v>403</v>
      </c>
      <c r="B45" s="11">
        <v>43</v>
      </c>
      <c r="C45" s="13" t="s">
        <v>404</v>
      </c>
      <c r="D45" s="14">
        <f t="shared" si="0"/>
        <v>78</v>
      </c>
      <c r="E45" s="12"/>
      <c r="F45" s="12"/>
      <c r="G45" s="12"/>
      <c r="I45" s="15">
        <v>3</v>
      </c>
      <c r="J45" s="15">
        <v>8</v>
      </c>
      <c r="K45" s="15">
        <v>4</v>
      </c>
      <c r="L45" s="15">
        <v>9</v>
      </c>
      <c r="M45" s="15">
        <v>8</v>
      </c>
      <c r="N45" s="15"/>
      <c r="O45" s="15"/>
      <c r="P45" s="15"/>
      <c r="Q45" s="16"/>
      <c r="R45" s="16"/>
      <c r="S45" s="16"/>
      <c r="T45" s="16"/>
      <c r="U45" s="16"/>
      <c r="V45" s="17">
        <v>100</v>
      </c>
      <c r="W45" s="17"/>
      <c r="X45" s="17">
        <v>90</v>
      </c>
      <c r="Y45" s="18">
        <f t="shared" si="1"/>
        <v>32</v>
      </c>
      <c r="Z45" s="19">
        <f t="shared" si="2"/>
        <v>0</v>
      </c>
      <c r="AA45" s="20">
        <f t="shared" si="3"/>
        <v>46</v>
      </c>
      <c r="AB45" s="21">
        <f t="shared" si="4"/>
        <v>78</v>
      </c>
    </row>
    <row r="46" spans="1:28" x14ac:dyDescent="0.25">
      <c r="A46" s="11" t="s">
        <v>405</v>
      </c>
      <c r="B46" s="11">
        <v>44</v>
      </c>
      <c r="C46" s="13" t="s">
        <v>406</v>
      </c>
      <c r="D46" s="14">
        <f t="shared" si="0"/>
        <v>72</v>
      </c>
      <c r="E46" s="12"/>
      <c r="F46" s="12"/>
      <c r="G46" s="12"/>
      <c r="I46" s="15">
        <v>3</v>
      </c>
      <c r="J46" s="15">
        <v>10</v>
      </c>
      <c r="K46" s="15">
        <v>0</v>
      </c>
      <c r="L46" s="15">
        <v>5</v>
      </c>
      <c r="M46" s="15">
        <v>10</v>
      </c>
      <c r="N46" s="15"/>
      <c r="O46" s="15"/>
      <c r="P46" s="15"/>
      <c r="Q46" s="16"/>
      <c r="R46" s="16"/>
      <c r="S46" s="16"/>
      <c r="T46" s="16"/>
      <c r="U46" s="16"/>
      <c r="V46" s="17">
        <v>80</v>
      </c>
      <c r="W46" s="17"/>
      <c r="X46" s="17">
        <v>90</v>
      </c>
      <c r="Y46" s="18">
        <f t="shared" si="1"/>
        <v>28</v>
      </c>
      <c r="Z46" s="19">
        <f t="shared" si="2"/>
        <v>0</v>
      </c>
      <c r="AA46" s="20">
        <f t="shared" si="3"/>
        <v>44</v>
      </c>
      <c r="AB46" s="21">
        <f t="shared" si="4"/>
        <v>72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 xr:uid="{00000000-0002-0000-1000-000000000000}">
      <formula1>0</formula1>
      <formula2>I2</formula2>
    </dataValidation>
    <dataValidation type="whole" allowBlank="1" showInputMessage="1" showErrorMessage="1" errorTitle="Valor fuera de rango" error="Ingrese un valor correcto" sqref="V3:X46 D3:D46" xr:uid="{00000000-0002-0000-1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1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1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1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1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1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1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1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1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1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1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1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1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1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1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1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1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1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1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1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10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10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10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10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10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10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10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10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10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10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10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10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10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10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10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10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10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10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10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10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10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10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10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1000-0000DB020000}">
      <formula1>0</formula1>
      <formula2>I2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B51"/>
  <sheetViews>
    <sheetView tabSelected="1" workbookViewId="0">
      <selection activeCell="D12" sqref="D12"/>
    </sheetView>
  </sheetViews>
  <sheetFormatPr baseColWidth="10" defaultColWidth="11.42578125" defaultRowHeight="15" x14ac:dyDescent="0.2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407</v>
      </c>
      <c r="C1" s="1" t="s">
        <v>408</v>
      </c>
      <c r="D1" s="4" t="s">
        <v>409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410</v>
      </c>
      <c r="B3" s="11">
        <v>1</v>
      </c>
      <c r="C3" s="13" t="s">
        <v>411</v>
      </c>
      <c r="D3" s="14">
        <f t="shared" ref="D3:D34" si="0">AB3</f>
        <v>92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80</v>
      </c>
      <c r="Y3" s="18">
        <f t="shared" ref="Y3:Y34" si="1">I3+J3+K3+L3+M3+N3+O3+P3</f>
        <v>50</v>
      </c>
      <c r="Z3" s="19">
        <f t="shared" ref="Z3:Z34" si="2">Q3+R3+S3+T3+U3</f>
        <v>0</v>
      </c>
      <c r="AA3" s="20">
        <f t="shared" ref="AA3:AA34" si="3">V3*$V$2+W3*$W$2+X3*$X$2</f>
        <v>42</v>
      </c>
      <c r="AB3" s="21">
        <f t="shared" ref="AB3:AB34" si="4">IF((AA3+Z3+Y3)&gt;100,"err ",AA3+Z3+Y3)</f>
        <v>92</v>
      </c>
    </row>
    <row r="4" spans="1:28" x14ac:dyDescent="0.25">
      <c r="A4" s="11" t="s">
        <v>412</v>
      </c>
      <c r="B4" s="11">
        <v>2</v>
      </c>
      <c r="C4" s="13" t="s">
        <v>413</v>
      </c>
      <c r="D4" s="14">
        <f t="shared" si="0"/>
        <v>77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100</v>
      </c>
      <c r="Y4" s="18">
        <f t="shared" si="1"/>
        <v>30</v>
      </c>
      <c r="Z4" s="19">
        <f t="shared" si="2"/>
        <v>0</v>
      </c>
      <c r="AA4" s="20">
        <f t="shared" si="3"/>
        <v>47</v>
      </c>
      <c r="AB4" s="21">
        <f t="shared" si="4"/>
        <v>77</v>
      </c>
    </row>
    <row r="5" spans="1:28" x14ac:dyDescent="0.25">
      <c r="A5" s="11" t="s">
        <v>414</v>
      </c>
      <c r="B5" s="11">
        <v>3</v>
      </c>
      <c r="C5" s="13" t="s">
        <v>415</v>
      </c>
      <c r="D5" s="14">
        <f t="shared" si="0"/>
        <v>92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80</v>
      </c>
      <c r="Y5" s="18">
        <f t="shared" si="1"/>
        <v>50</v>
      </c>
      <c r="Z5" s="19">
        <f t="shared" si="2"/>
        <v>0</v>
      </c>
      <c r="AA5" s="20">
        <f t="shared" si="3"/>
        <v>42</v>
      </c>
      <c r="AB5" s="21">
        <f t="shared" si="4"/>
        <v>92</v>
      </c>
    </row>
    <row r="6" spans="1:28" x14ac:dyDescent="0.25">
      <c r="A6" s="11" t="s">
        <v>416</v>
      </c>
      <c r="B6" s="11">
        <v>4</v>
      </c>
      <c r="C6" s="13" t="s">
        <v>417</v>
      </c>
      <c r="D6" s="14">
        <f t="shared" si="0"/>
        <v>99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49</v>
      </c>
      <c r="AB6" s="21">
        <f t="shared" si="4"/>
        <v>99</v>
      </c>
    </row>
    <row r="7" spans="1:28" x14ac:dyDescent="0.25">
      <c r="A7" s="11" t="s">
        <v>418</v>
      </c>
      <c r="B7" s="11">
        <v>5</v>
      </c>
      <c r="C7" s="13" t="s">
        <v>419</v>
      </c>
      <c r="D7" s="14">
        <f t="shared" si="0"/>
        <v>40</v>
      </c>
      <c r="E7" s="12"/>
      <c r="F7" s="12"/>
      <c r="G7" s="12"/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80</v>
      </c>
      <c r="Y7" s="18">
        <f t="shared" si="1"/>
        <v>0</v>
      </c>
      <c r="Z7" s="19">
        <f t="shared" si="2"/>
        <v>0</v>
      </c>
      <c r="AA7" s="20">
        <f t="shared" si="3"/>
        <v>40</v>
      </c>
      <c r="AB7" s="21">
        <f t="shared" si="4"/>
        <v>40</v>
      </c>
    </row>
    <row r="8" spans="1:28" x14ac:dyDescent="0.25">
      <c r="A8" s="11" t="s">
        <v>420</v>
      </c>
      <c r="B8" s="11">
        <v>6</v>
      </c>
      <c r="C8" s="13" t="s">
        <v>421</v>
      </c>
      <c r="D8" s="14">
        <f t="shared" si="0"/>
        <v>82</v>
      </c>
      <c r="E8" s="12"/>
      <c r="F8" s="12"/>
      <c r="G8" s="12"/>
      <c r="I8" s="15">
        <v>10</v>
      </c>
      <c r="J8" s="15">
        <v>7</v>
      </c>
      <c r="K8" s="15">
        <v>10</v>
      </c>
      <c r="L8" s="15">
        <v>7</v>
      </c>
      <c r="M8" s="15">
        <v>8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80</v>
      </c>
      <c r="Y8" s="18">
        <f t="shared" si="1"/>
        <v>42</v>
      </c>
      <c r="Z8" s="19">
        <f t="shared" si="2"/>
        <v>0</v>
      </c>
      <c r="AA8" s="20">
        <f t="shared" si="3"/>
        <v>40</v>
      </c>
      <c r="AB8" s="21">
        <f t="shared" si="4"/>
        <v>82</v>
      </c>
    </row>
    <row r="9" spans="1:28" x14ac:dyDescent="0.25">
      <c r="A9" s="11" t="s">
        <v>422</v>
      </c>
      <c r="B9" s="11">
        <v>7</v>
      </c>
      <c r="C9" s="13" t="s">
        <v>423</v>
      </c>
      <c r="D9" s="14">
        <f t="shared" si="0"/>
        <v>87</v>
      </c>
      <c r="E9" s="12"/>
      <c r="F9" s="12"/>
      <c r="G9" s="12"/>
      <c r="I9" s="15">
        <v>10</v>
      </c>
      <c r="J9" s="15">
        <v>8</v>
      </c>
      <c r="K9" s="15">
        <v>9</v>
      </c>
      <c r="L9" s="15">
        <v>10</v>
      </c>
      <c r="M9" s="15">
        <v>9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80</v>
      </c>
      <c r="Y9" s="18">
        <f t="shared" si="1"/>
        <v>46</v>
      </c>
      <c r="Z9" s="19">
        <f t="shared" si="2"/>
        <v>0</v>
      </c>
      <c r="AA9" s="20">
        <f t="shared" si="3"/>
        <v>41</v>
      </c>
      <c r="AB9" s="21">
        <f t="shared" si="4"/>
        <v>87</v>
      </c>
    </row>
    <row r="10" spans="1:28" x14ac:dyDescent="0.25">
      <c r="A10" s="11" t="s">
        <v>424</v>
      </c>
      <c r="B10" s="11">
        <v>8</v>
      </c>
      <c r="C10" s="13" t="s">
        <v>425</v>
      </c>
      <c r="D10" s="14">
        <f t="shared" si="0"/>
        <v>45</v>
      </c>
      <c r="E10" s="12"/>
      <c r="F10" s="12"/>
      <c r="G10" s="12"/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/>
      <c r="X10" s="17">
        <v>90</v>
      </c>
      <c r="Y10" s="18">
        <f t="shared" si="1"/>
        <v>0</v>
      </c>
      <c r="Z10" s="19">
        <f t="shared" si="2"/>
        <v>0</v>
      </c>
      <c r="AA10" s="20">
        <f t="shared" si="3"/>
        <v>45</v>
      </c>
      <c r="AB10" s="21">
        <f t="shared" si="4"/>
        <v>45</v>
      </c>
    </row>
    <row r="11" spans="1:28" x14ac:dyDescent="0.25">
      <c r="A11" s="11" t="s">
        <v>426</v>
      </c>
      <c r="B11" s="11">
        <v>9</v>
      </c>
      <c r="C11" s="13" t="s">
        <v>427</v>
      </c>
      <c r="D11" s="14">
        <v>60</v>
      </c>
      <c r="E11" s="12"/>
      <c r="F11" s="12"/>
      <c r="G11" s="12"/>
      <c r="I11" s="15">
        <v>10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90</v>
      </c>
      <c r="Y11" s="18">
        <f t="shared" si="1"/>
        <v>10</v>
      </c>
      <c r="Z11" s="19">
        <f t="shared" si="2"/>
        <v>0</v>
      </c>
      <c r="AA11" s="20">
        <f t="shared" si="3"/>
        <v>45</v>
      </c>
      <c r="AB11" s="21">
        <f t="shared" si="4"/>
        <v>55</v>
      </c>
    </row>
    <row r="12" spans="1:28" x14ac:dyDescent="0.25">
      <c r="A12" s="11" t="s">
        <v>428</v>
      </c>
      <c r="B12" s="11">
        <v>10</v>
      </c>
      <c r="C12" s="13" t="s">
        <v>429</v>
      </c>
      <c r="D12" s="14">
        <f t="shared" si="0"/>
        <v>83</v>
      </c>
      <c r="E12" s="12"/>
      <c r="F12" s="12"/>
      <c r="G12" s="12"/>
      <c r="I12" s="15">
        <v>10</v>
      </c>
      <c r="J12" s="15">
        <v>6</v>
      </c>
      <c r="K12" s="15">
        <v>9</v>
      </c>
      <c r="L12" s="15">
        <v>8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33</v>
      </c>
      <c r="Z12" s="19">
        <f t="shared" si="2"/>
        <v>0</v>
      </c>
      <c r="AA12" s="20">
        <f t="shared" si="3"/>
        <v>50</v>
      </c>
      <c r="AB12" s="21">
        <f t="shared" si="4"/>
        <v>83</v>
      </c>
    </row>
    <row r="13" spans="1:28" x14ac:dyDescent="0.25">
      <c r="A13" s="11" t="s">
        <v>430</v>
      </c>
      <c r="B13" s="11">
        <v>11</v>
      </c>
      <c r="C13" s="13" t="s">
        <v>431</v>
      </c>
      <c r="D13" s="14">
        <f t="shared" si="0"/>
        <v>68</v>
      </c>
      <c r="E13" s="12"/>
      <c r="F13" s="12"/>
      <c r="G13" s="12"/>
      <c r="I13" s="15">
        <v>10</v>
      </c>
      <c r="J13" s="15">
        <v>8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18</v>
      </c>
      <c r="Z13" s="19">
        <f t="shared" si="2"/>
        <v>0</v>
      </c>
      <c r="AA13" s="20">
        <f t="shared" si="3"/>
        <v>50</v>
      </c>
      <c r="AB13" s="21">
        <f t="shared" si="4"/>
        <v>68</v>
      </c>
    </row>
    <row r="14" spans="1:28" x14ac:dyDescent="0.25">
      <c r="A14" s="11" t="s">
        <v>432</v>
      </c>
      <c r="B14" s="11">
        <v>12</v>
      </c>
      <c r="C14" s="13" t="s">
        <v>433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 x14ac:dyDescent="0.25">
      <c r="A15" s="11" t="s">
        <v>434</v>
      </c>
      <c r="B15" s="11">
        <v>13</v>
      </c>
      <c r="C15" s="13" t="s">
        <v>435</v>
      </c>
      <c r="D15" s="14">
        <f t="shared" si="0"/>
        <v>66</v>
      </c>
      <c r="E15" s="12"/>
      <c r="F15" s="12"/>
      <c r="G15" s="12"/>
      <c r="I15" s="15">
        <v>10</v>
      </c>
      <c r="J15" s="15">
        <v>0</v>
      </c>
      <c r="K15" s="15">
        <v>10</v>
      </c>
      <c r="L15" s="15">
        <v>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90</v>
      </c>
      <c r="Y15" s="18">
        <f t="shared" si="1"/>
        <v>20</v>
      </c>
      <c r="Z15" s="19">
        <f t="shared" si="2"/>
        <v>0</v>
      </c>
      <c r="AA15" s="20">
        <f t="shared" si="3"/>
        <v>46</v>
      </c>
      <c r="AB15" s="21">
        <f t="shared" si="4"/>
        <v>66</v>
      </c>
    </row>
    <row r="16" spans="1:28" x14ac:dyDescent="0.25">
      <c r="A16" s="11" t="s">
        <v>436</v>
      </c>
      <c r="B16" s="11">
        <v>14</v>
      </c>
      <c r="C16" s="13" t="s">
        <v>437</v>
      </c>
      <c r="D16" s="14">
        <f t="shared" si="0"/>
        <v>90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40</v>
      </c>
      <c r="Z16" s="19">
        <f t="shared" si="2"/>
        <v>0</v>
      </c>
      <c r="AA16" s="20">
        <f t="shared" si="3"/>
        <v>50</v>
      </c>
      <c r="AB16" s="21">
        <f t="shared" si="4"/>
        <v>90</v>
      </c>
    </row>
    <row r="17" spans="1:28" x14ac:dyDescent="0.25">
      <c r="A17" s="11" t="s">
        <v>438</v>
      </c>
      <c r="B17" s="11">
        <v>15</v>
      </c>
      <c r="C17" s="13" t="s">
        <v>439</v>
      </c>
      <c r="D17" s="14">
        <f t="shared" si="0"/>
        <v>93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9</v>
      </c>
      <c r="N17" s="15"/>
      <c r="O17" s="15"/>
      <c r="P17" s="15"/>
      <c r="Q17" s="16"/>
      <c r="R17" s="16"/>
      <c r="S17" s="16"/>
      <c r="T17" s="16"/>
      <c r="U17" s="16"/>
      <c r="V17" s="17">
        <v>80</v>
      </c>
      <c r="W17" s="17"/>
      <c r="X17" s="17">
        <v>90</v>
      </c>
      <c r="Y17" s="18">
        <f t="shared" si="1"/>
        <v>49</v>
      </c>
      <c r="Z17" s="19">
        <f t="shared" si="2"/>
        <v>0</v>
      </c>
      <c r="AA17" s="20">
        <f t="shared" si="3"/>
        <v>44</v>
      </c>
      <c r="AB17" s="21">
        <f t="shared" si="4"/>
        <v>93</v>
      </c>
    </row>
    <row r="18" spans="1:28" x14ac:dyDescent="0.25">
      <c r="A18" s="11" t="s">
        <v>440</v>
      </c>
      <c r="B18" s="11">
        <v>16</v>
      </c>
      <c r="C18" s="13" t="s">
        <v>441</v>
      </c>
      <c r="D18" s="14">
        <f t="shared" si="0"/>
        <v>45</v>
      </c>
      <c r="E18" s="12"/>
      <c r="F18" s="12"/>
      <c r="G18" s="12"/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90</v>
      </c>
      <c r="Y18" s="18">
        <f t="shared" si="1"/>
        <v>0</v>
      </c>
      <c r="Z18" s="19">
        <f t="shared" si="2"/>
        <v>0</v>
      </c>
      <c r="AA18" s="20">
        <f t="shared" si="3"/>
        <v>45</v>
      </c>
      <c r="AB18" s="21">
        <f t="shared" si="4"/>
        <v>45</v>
      </c>
    </row>
    <row r="19" spans="1:28" x14ac:dyDescent="0.25">
      <c r="A19" s="11" t="s">
        <v>442</v>
      </c>
      <c r="B19" s="11">
        <v>17</v>
      </c>
      <c r="C19" s="13" t="s">
        <v>443</v>
      </c>
      <c r="D19" s="14">
        <f t="shared" si="0"/>
        <v>91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50</v>
      </c>
      <c r="W19" s="17"/>
      <c r="X19" s="17">
        <v>90</v>
      </c>
      <c r="Y19" s="18">
        <f t="shared" si="1"/>
        <v>50</v>
      </c>
      <c r="Z19" s="19">
        <f t="shared" si="2"/>
        <v>0</v>
      </c>
      <c r="AA19" s="20">
        <f t="shared" si="3"/>
        <v>41</v>
      </c>
      <c r="AB19" s="21">
        <f t="shared" si="4"/>
        <v>91</v>
      </c>
    </row>
    <row r="20" spans="1:28" x14ac:dyDescent="0.25">
      <c r="A20" s="11" t="s">
        <v>444</v>
      </c>
      <c r="B20" s="11">
        <v>18</v>
      </c>
      <c r="C20" s="13" t="s">
        <v>445</v>
      </c>
      <c r="D20" s="14">
        <f t="shared" si="0"/>
        <v>85</v>
      </c>
      <c r="E20" s="12"/>
      <c r="F20" s="12"/>
      <c r="G20" s="12"/>
      <c r="I20" s="15">
        <v>10</v>
      </c>
      <c r="J20" s="15">
        <v>10</v>
      </c>
      <c r="K20" s="15">
        <v>9</v>
      </c>
      <c r="L20" s="15">
        <v>5</v>
      </c>
      <c r="M20" s="15">
        <v>5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90</v>
      </c>
      <c r="Y20" s="18">
        <f t="shared" si="1"/>
        <v>39</v>
      </c>
      <c r="Z20" s="19">
        <f t="shared" si="2"/>
        <v>0</v>
      </c>
      <c r="AA20" s="20">
        <f t="shared" si="3"/>
        <v>46</v>
      </c>
      <c r="AB20" s="21">
        <f t="shared" si="4"/>
        <v>85</v>
      </c>
    </row>
    <row r="21" spans="1:28" x14ac:dyDescent="0.25">
      <c r="A21" s="11" t="s">
        <v>446</v>
      </c>
      <c r="B21" s="11">
        <v>19</v>
      </c>
      <c r="C21" s="13" t="s">
        <v>447</v>
      </c>
      <c r="D21" s="14">
        <f t="shared" si="0"/>
        <v>75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50</v>
      </c>
      <c r="W21" s="17"/>
      <c r="X21" s="17">
        <v>100</v>
      </c>
      <c r="Y21" s="18">
        <f t="shared" si="1"/>
        <v>30</v>
      </c>
      <c r="Z21" s="19">
        <f t="shared" si="2"/>
        <v>0</v>
      </c>
      <c r="AA21" s="20">
        <f t="shared" si="3"/>
        <v>45</v>
      </c>
      <c r="AB21" s="21">
        <f t="shared" si="4"/>
        <v>75</v>
      </c>
    </row>
    <row r="22" spans="1:28" x14ac:dyDescent="0.25">
      <c r="A22" s="11" t="s">
        <v>448</v>
      </c>
      <c r="B22" s="11">
        <v>20</v>
      </c>
      <c r="C22" s="13" t="s">
        <v>449</v>
      </c>
      <c r="D22" s="14">
        <f t="shared" si="0"/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50</v>
      </c>
      <c r="AB22" s="21">
        <f t="shared" si="4"/>
        <v>100</v>
      </c>
    </row>
    <row r="23" spans="1:28" x14ac:dyDescent="0.25">
      <c r="A23" s="11" t="s">
        <v>450</v>
      </c>
      <c r="B23" s="11">
        <v>21</v>
      </c>
      <c r="C23" s="13" t="s">
        <v>451</v>
      </c>
      <c r="D23" s="14">
        <f t="shared" si="0"/>
        <v>94</v>
      </c>
      <c r="E23" s="12"/>
      <c r="F23" s="12"/>
      <c r="G23" s="12"/>
      <c r="I23" s="15">
        <v>8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90</v>
      </c>
      <c r="Y23" s="18">
        <f t="shared" si="1"/>
        <v>48</v>
      </c>
      <c r="Z23" s="19">
        <f t="shared" si="2"/>
        <v>0</v>
      </c>
      <c r="AA23" s="20">
        <f t="shared" si="3"/>
        <v>46</v>
      </c>
      <c r="AB23" s="21">
        <f t="shared" si="4"/>
        <v>94</v>
      </c>
    </row>
    <row r="24" spans="1:28" x14ac:dyDescent="0.25">
      <c r="A24" s="11" t="s">
        <v>452</v>
      </c>
      <c r="B24" s="11">
        <v>22</v>
      </c>
      <c r="C24" s="13" t="s">
        <v>453</v>
      </c>
      <c r="D24" s="14">
        <f t="shared" si="0"/>
        <v>80</v>
      </c>
      <c r="E24" s="12"/>
      <c r="F24" s="12"/>
      <c r="G24" s="12"/>
      <c r="I24" s="15">
        <v>10</v>
      </c>
      <c r="J24" s="15">
        <v>5</v>
      </c>
      <c r="K24" s="15">
        <v>10</v>
      </c>
      <c r="L24" s="15">
        <v>5</v>
      </c>
      <c r="M24" s="15">
        <v>5</v>
      </c>
      <c r="N24" s="15"/>
      <c r="O24" s="15"/>
      <c r="P24" s="15"/>
      <c r="Q24" s="16"/>
      <c r="R24" s="16"/>
      <c r="S24" s="16"/>
      <c r="T24" s="16"/>
      <c r="U24" s="16"/>
      <c r="V24" s="17">
        <v>90</v>
      </c>
      <c r="W24" s="17"/>
      <c r="X24" s="17">
        <v>90</v>
      </c>
      <c r="Y24" s="18">
        <f t="shared" si="1"/>
        <v>35</v>
      </c>
      <c r="Z24" s="19">
        <f t="shared" si="2"/>
        <v>0</v>
      </c>
      <c r="AA24" s="20">
        <f t="shared" si="3"/>
        <v>45</v>
      </c>
      <c r="AB24" s="21">
        <f t="shared" si="4"/>
        <v>80</v>
      </c>
    </row>
    <row r="25" spans="1:28" x14ac:dyDescent="0.25">
      <c r="A25" s="11" t="s">
        <v>454</v>
      </c>
      <c r="B25" s="11">
        <v>23</v>
      </c>
      <c r="C25" s="13" t="s">
        <v>455</v>
      </c>
      <c r="D25" s="14">
        <f t="shared" si="0"/>
        <v>64</v>
      </c>
      <c r="E25" s="12"/>
      <c r="F25" s="12"/>
      <c r="G25" s="12"/>
      <c r="I25" s="15">
        <v>0</v>
      </c>
      <c r="J25" s="15">
        <v>5</v>
      </c>
      <c r="K25" s="15">
        <v>10</v>
      </c>
      <c r="L25" s="15">
        <v>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90</v>
      </c>
      <c r="W25" s="17"/>
      <c r="X25" s="17">
        <v>100</v>
      </c>
      <c r="Y25" s="18">
        <f t="shared" si="1"/>
        <v>15</v>
      </c>
      <c r="Z25" s="19">
        <f t="shared" si="2"/>
        <v>0</v>
      </c>
      <c r="AA25" s="20">
        <f t="shared" si="3"/>
        <v>49</v>
      </c>
      <c r="AB25" s="21">
        <f t="shared" si="4"/>
        <v>64</v>
      </c>
    </row>
    <row r="26" spans="1:28" x14ac:dyDescent="0.25">
      <c r="A26" s="11" t="s">
        <v>456</v>
      </c>
      <c r="B26" s="11">
        <v>24</v>
      </c>
      <c r="C26" s="13" t="s">
        <v>457</v>
      </c>
      <c r="D26" s="14">
        <f t="shared" si="0"/>
        <v>80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 t="shared" si="1"/>
        <v>30</v>
      </c>
      <c r="Z26" s="19">
        <f t="shared" si="2"/>
        <v>0</v>
      </c>
      <c r="AA26" s="20">
        <f t="shared" si="3"/>
        <v>50</v>
      </c>
      <c r="AB26" s="21">
        <f t="shared" si="4"/>
        <v>80</v>
      </c>
    </row>
    <row r="27" spans="1:28" x14ac:dyDescent="0.25">
      <c r="A27" s="11" t="s">
        <v>458</v>
      </c>
      <c r="B27" s="11">
        <v>25</v>
      </c>
      <c r="C27" s="13" t="s">
        <v>459</v>
      </c>
      <c r="D27" s="14">
        <f t="shared" si="0"/>
        <v>61</v>
      </c>
      <c r="E27" s="12"/>
      <c r="F27" s="12"/>
      <c r="G27" s="12"/>
      <c r="I27" s="15">
        <v>10</v>
      </c>
      <c r="J27" s="15">
        <v>10</v>
      </c>
      <c r="K27" s="15">
        <v>0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50</v>
      </c>
      <c r="W27" s="17"/>
      <c r="X27" s="17">
        <v>90</v>
      </c>
      <c r="Y27" s="18">
        <f t="shared" si="1"/>
        <v>20</v>
      </c>
      <c r="Z27" s="19">
        <f t="shared" si="2"/>
        <v>0</v>
      </c>
      <c r="AA27" s="20">
        <f t="shared" si="3"/>
        <v>41</v>
      </c>
      <c r="AB27" s="21">
        <f t="shared" si="4"/>
        <v>61</v>
      </c>
    </row>
    <row r="28" spans="1:28" x14ac:dyDescent="0.25">
      <c r="A28" s="11" t="s">
        <v>460</v>
      </c>
      <c r="B28" s="11">
        <v>26</v>
      </c>
      <c r="C28" s="13" t="s">
        <v>461</v>
      </c>
      <c r="D28" s="14">
        <f t="shared" si="0"/>
        <v>93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9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80</v>
      </c>
      <c r="W28" s="17"/>
      <c r="X28" s="17">
        <v>90</v>
      </c>
      <c r="Y28" s="18">
        <f t="shared" si="1"/>
        <v>49</v>
      </c>
      <c r="Z28" s="19">
        <f t="shared" si="2"/>
        <v>0</v>
      </c>
      <c r="AA28" s="20">
        <f t="shared" si="3"/>
        <v>44</v>
      </c>
      <c r="AB28" s="21">
        <f t="shared" si="4"/>
        <v>93</v>
      </c>
    </row>
    <row r="29" spans="1:28" x14ac:dyDescent="0.25">
      <c r="A29" s="11" t="s">
        <v>462</v>
      </c>
      <c r="B29" s="11">
        <v>27</v>
      </c>
      <c r="C29" s="13" t="s">
        <v>463</v>
      </c>
      <c r="D29" s="14">
        <f t="shared" si="0"/>
        <v>82</v>
      </c>
      <c r="E29" s="12"/>
      <c r="F29" s="12"/>
      <c r="G29" s="12"/>
      <c r="I29" s="15">
        <v>10</v>
      </c>
      <c r="J29" s="15">
        <v>7</v>
      </c>
      <c r="K29" s="15">
        <v>10</v>
      </c>
      <c r="L29" s="15">
        <v>0</v>
      </c>
      <c r="M29" s="15">
        <v>9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90</v>
      </c>
      <c r="Y29" s="18">
        <f t="shared" si="1"/>
        <v>36</v>
      </c>
      <c r="Z29" s="19">
        <f t="shared" si="2"/>
        <v>0</v>
      </c>
      <c r="AA29" s="20">
        <f t="shared" si="3"/>
        <v>46</v>
      </c>
      <c r="AB29" s="21">
        <f t="shared" si="4"/>
        <v>82</v>
      </c>
    </row>
    <row r="30" spans="1:28" x14ac:dyDescent="0.25">
      <c r="A30" s="11" t="s">
        <v>464</v>
      </c>
      <c r="B30" s="11">
        <v>28</v>
      </c>
      <c r="C30" s="13" t="s">
        <v>465</v>
      </c>
      <c r="D30" s="14">
        <f t="shared" si="0"/>
        <v>92</v>
      </c>
      <c r="E30" s="12"/>
      <c r="F30" s="12"/>
      <c r="G30" s="12"/>
      <c r="I30" s="15">
        <v>10</v>
      </c>
      <c r="J30" s="15">
        <v>10</v>
      </c>
      <c r="K30" s="15">
        <v>5</v>
      </c>
      <c r="L30" s="15">
        <v>8</v>
      </c>
      <c r="M30" s="15">
        <v>9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 t="shared" si="1"/>
        <v>42</v>
      </c>
      <c r="Z30" s="19">
        <f t="shared" si="2"/>
        <v>0</v>
      </c>
      <c r="AA30" s="20">
        <f t="shared" si="3"/>
        <v>50</v>
      </c>
      <c r="AB30" s="21">
        <f t="shared" si="4"/>
        <v>92</v>
      </c>
    </row>
    <row r="31" spans="1:28" x14ac:dyDescent="0.25">
      <c r="A31" s="11" t="s">
        <v>466</v>
      </c>
      <c r="B31" s="11">
        <v>29</v>
      </c>
      <c r="C31" s="13" t="s">
        <v>467</v>
      </c>
      <c r="D31" s="14">
        <f t="shared" si="0"/>
        <v>72</v>
      </c>
      <c r="E31" s="12"/>
      <c r="F31" s="12"/>
      <c r="G31" s="12"/>
      <c r="I31" s="15">
        <v>10</v>
      </c>
      <c r="J31" s="15">
        <v>8</v>
      </c>
      <c r="K31" s="15">
        <v>5</v>
      </c>
      <c r="L31" s="15">
        <v>0</v>
      </c>
      <c r="M31" s="15">
        <v>0</v>
      </c>
      <c r="N31" s="15"/>
      <c r="O31" s="15"/>
      <c r="P31" s="15"/>
      <c r="Q31" s="16"/>
      <c r="R31" s="16"/>
      <c r="S31" s="16"/>
      <c r="T31" s="16"/>
      <c r="U31" s="16"/>
      <c r="V31" s="17">
        <v>90</v>
      </c>
      <c r="W31" s="17"/>
      <c r="X31" s="17">
        <v>100</v>
      </c>
      <c r="Y31" s="18">
        <f t="shared" si="1"/>
        <v>23</v>
      </c>
      <c r="Z31" s="19">
        <f t="shared" si="2"/>
        <v>0</v>
      </c>
      <c r="AA31" s="20">
        <f t="shared" si="3"/>
        <v>49</v>
      </c>
      <c r="AB31" s="21">
        <f t="shared" si="4"/>
        <v>72</v>
      </c>
    </row>
    <row r="32" spans="1:28" x14ac:dyDescent="0.25">
      <c r="A32" s="11" t="s">
        <v>468</v>
      </c>
      <c r="B32" s="11">
        <v>30</v>
      </c>
      <c r="C32" s="13" t="s">
        <v>469</v>
      </c>
      <c r="D32" s="14">
        <f t="shared" si="0"/>
        <v>75</v>
      </c>
      <c r="E32" s="12"/>
      <c r="F32" s="12"/>
      <c r="G32" s="12"/>
      <c r="I32" s="15">
        <v>10</v>
      </c>
      <c r="J32" s="15">
        <v>8</v>
      </c>
      <c r="K32" s="15">
        <v>9</v>
      </c>
      <c r="L32" s="15">
        <v>7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50</v>
      </c>
      <c r="W32" s="17"/>
      <c r="X32" s="17">
        <v>90</v>
      </c>
      <c r="Y32" s="18">
        <f t="shared" si="1"/>
        <v>34</v>
      </c>
      <c r="Z32" s="19">
        <f t="shared" si="2"/>
        <v>0</v>
      </c>
      <c r="AA32" s="20">
        <f t="shared" si="3"/>
        <v>41</v>
      </c>
      <c r="AB32" s="21">
        <f t="shared" si="4"/>
        <v>75</v>
      </c>
    </row>
    <row r="33" spans="1:28" x14ac:dyDescent="0.25">
      <c r="A33" s="11" t="s">
        <v>470</v>
      </c>
      <c r="B33" s="11">
        <v>31</v>
      </c>
      <c r="C33" s="13" t="s">
        <v>471</v>
      </c>
      <c r="D33" s="14">
        <f t="shared" si="0"/>
        <v>88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8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80</v>
      </c>
      <c r="W33" s="17"/>
      <c r="X33" s="17">
        <v>80</v>
      </c>
      <c r="Y33" s="18">
        <f t="shared" si="1"/>
        <v>48</v>
      </c>
      <c r="Z33" s="19">
        <f t="shared" si="2"/>
        <v>0</v>
      </c>
      <c r="AA33" s="20">
        <f t="shared" si="3"/>
        <v>40</v>
      </c>
      <c r="AB33" s="21">
        <f t="shared" si="4"/>
        <v>88</v>
      </c>
    </row>
    <row r="34" spans="1:28" x14ac:dyDescent="0.25">
      <c r="A34" s="11" t="s">
        <v>472</v>
      </c>
      <c r="B34" s="11">
        <v>32</v>
      </c>
      <c r="C34" s="13" t="s">
        <v>473</v>
      </c>
      <c r="D34" s="14">
        <f t="shared" si="0"/>
        <v>79</v>
      </c>
      <c r="E34" s="12"/>
      <c r="F34" s="12"/>
      <c r="G34" s="12"/>
      <c r="I34" s="15">
        <v>4</v>
      </c>
      <c r="J34" s="15">
        <v>8</v>
      </c>
      <c r="K34" s="15">
        <v>10</v>
      </c>
      <c r="L34" s="15">
        <v>7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100</v>
      </c>
      <c r="Y34" s="18">
        <f t="shared" si="1"/>
        <v>29</v>
      </c>
      <c r="Z34" s="19">
        <f t="shared" si="2"/>
        <v>0</v>
      </c>
      <c r="AA34" s="20">
        <f t="shared" si="3"/>
        <v>50</v>
      </c>
      <c r="AB34" s="21">
        <f t="shared" si="4"/>
        <v>79</v>
      </c>
    </row>
    <row r="35" spans="1:28" x14ac:dyDescent="0.25">
      <c r="A35" s="11" t="s">
        <v>474</v>
      </c>
      <c r="B35" s="11">
        <v>33</v>
      </c>
      <c r="C35" s="13" t="s">
        <v>475</v>
      </c>
      <c r="D35" s="14">
        <f t="shared" ref="D35:D51" si="5">AB35</f>
        <v>47</v>
      </c>
      <c r="E35" s="12"/>
      <c r="F35" s="12"/>
      <c r="G35" s="12"/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70</v>
      </c>
      <c r="W35" s="17"/>
      <c r="X35" s="17">
        <v>100</v>
      </c>
      <c r="Y35" s="18">
        <f t="shared" ref="Y35:Y51" si="6">I35+J35+K35+L35+M35+N35+O35+P35</f>
        <v>0</v>
      </c>
      <c r="Z35" s="19">
        <f t="shared" ref="Z35:Z51" si="7">Q35+R35+S35+T35+U35</f>
        <v>0</v>
      </c>
      <c r="AA35" s="20">
        <f t="shared" ref="AA35:AA51" si="8">V35*$V$2+W35*$W$2+X35*$X$2</f>
        <v>47</v>
      </c>
      <c r="AB35" s="21">
        <f t="shared" ref="AB35:AB51" si="9">IF((AA35+Z35+Y35)&gt;100,"err ",AA35+Z35+Y35)</f>
        <v>47</v>
      </c>
    </row>
    <row r="36" spans="1:28" x14ac:dyDescent="0.25">
      <c r="A36" s="11" t="s">
        <v>476</v>
      </c>
      <c r="B36" s="11">
        <v>34</v>
      </c>
      <c r="C36" s="13" t="s">
        <v>477</v>
      </c>
      <c r="D36" s="14">
        <f t="shared" si="5"/>
        <v>100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100</v>
      </c>
      <c r="W36" s="17"/>
      <c r="X36" s="17">
        <v>100</v>
      </c>
      <c r="Y36" s="18">
        <f t="shared" si="6"/>
        <v>50</v>
      </c>
      <c r="Z36" s="19">
        <f t="shared" si="7"/>
        <v>0</v>
      </c>
      <c r="AA36" s="20">
        <f t="shared" si="8"/>
        <v>50</v>
      </c>
      <c r="AB36" s="21">
        <f t="shared" si="9"/>
        <v>100</v>
      </c>
    </row>
    <row r="37" spans="1:28" x14ac:dyDescent="0.25">
      <c r="A37" s="11" t="s">
        <v>478</v>
      </c>
      <c r="B37" s="11">
        <v>35</v>
      </c>
      <c r="C37" s="13" t="s">
        <v>479</v>
      </c>
      <c r="D37" s="14">
        <f t="shared" si="5"/>
        <v>92</v>
      </c>
      <c r="E37" s="12"/>
      <c r="F37" s="12"/>
      <c r="G37" s="12"/>
      <c r="I37" s="15">
        <v>9</v>
      </c>
      <c r="J37" s="15">
        <v>8</v>
      </c>
      <c r="K37" s="15">
        <v>10</v>
      </c>
      <c r="L37" s="15">
        <v>9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100</v>
      </c>
      <c r="W37" s="17"/>
      <c r="X37" s="17">
        <v>90</v>
      </c>
      <c r="Y37" s="18">
        <f t="shared" si="6"/>
        <v>46</v>
      </c>
      <c r="Z37" s="19">
        <f t="shared" si="7"/>
        <v>0</v>
      </c>
      <c r="AA37" s="20">
        <f t="shared" si="8"/>
        <v>46</v>
      </c>
      <c r="AB37" s="21">
        <f t="shared" si="9"/>
        <v>92</v>
      </c>
    </row>
    <row r="38" spans="1:28" x14ac:dyDescent="0.25">
      <c r="A38" s="11" t="s">
        <v>480</v>
      </c>
      <c r="B38" s="11">
        <v>36</v>
      </c>
      <c r="C38" s="13" t="s">
        <v>481</v>
      </c>
      <c r="D38" s="14">
        <f t="shared" si="5"/>
        <v>99</v>
      </c>
      <c r="E38" s="12"/>
      <c r="F38" s="12"/>
      <c r="G38" s="12"/>
      <c r="I38" s="15">
        <v>10</v>
      </c>
      <c r="J38" s="15">
        <v>10</v>
      </c>
      <c r="K38" s="15">
        <v>9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100</v>
      </c>
      <c r="Y38" s="18">
        <f t="shared" si="6"/>
        <v>49</v>
      </c>
      <c r="Z38" s="19">
        <f t="shared" si="7"/>
        <v>0</v>
      </c>
      <c r="AA38" s="20">
        <f t="shared" si="8"/>
        <v>50</v>
      </c>
      <c r="AB38" s="21">
        <f t="shared" si="9"/>
        <v>99</v>
      </c>
    </row>
    <row r="39" spans="1:28" x14ac:dyDescent="0.25">
      <c r="A39" s="11" t="s">
        <v>482</v>
      </c>
      <c r="B39" s="11">
        <v>37</v>
      </c>
      <c r="C39" s="13" t="s">
        <v>483</v>
      </c>
      <c r="D39" s="14">
        <f t="shared" si="5"/>
        <v>93</v>
      </c>
      <c r="E39" s="12"/>
      <c r="F39" s="12"/>
      <c r="G39" s="12"/>
      <c r="I39" s="15">
        <v>10</v>
      </c>
      <c r="J39" s="15">
        <v>7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90</v>
      </c>
      <c r="Y39" s="18">
        <f t="shared" si="6"/>
        <v>47</v>
      </c>
      <c r="Z39" s="19">
        <f t="shared" si="7"/>
        <v>0</v>
      </c>
      <c r="AA39" s="20">
        <f t="shared" si="8"/>
        <v>46</v>
      </c>
      <c r="AB39" s="21">
        <f t="shared" si="9"/>
        <v>93</v>
      </c>
    </row>
    <row r="40" spans="1:28" x14ac:dyDescent="0.25">
      <c r="A40" s="11" t="s">
        <v>484</v>
      </c>
      <c r="B40" s="11">
        <v>38</v>
      </c>
      <c r="C40" s="13" t="s">
        <v>485</v>
      </c>
      <c r="D40" s="14">
        <f t="shared" si="5"/>
        <v>40</v>
      </c>
      <c r="E40" s="12"/>
      <c r="F40" s="12"/>
      <c r="G40" s="12"/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/>
      <c r="O40" s="15"/>
      <c r="P40" s="15"/>
      <c r="Q40" s="16"/>
      <c r="R40" s="16"/>
      <c r="S40" s="16"/>
      <c r="T40" s="16"/>
      <c r="U40" s="16"/>
      <c r="V40" s="17">
        <v>0</v>
      </c>
      <c r="W40" s="17"/>
      <c r="X40" s="17">
        <v>100</v>
      </c>
      <c r="Y40" s="18">
        <f t="shared" si="6"/>
        <v>0</v>
      </c>
      <c r="Z40" s="19">
        <f t="shared" si="7"/>
        <v>0</v>
      </c>
      <c r="AA40" s="20">
        <f t="shared" si="8"/>
        <v>40</v>
      </c>
      <c r="AB40" s="21">
        <f t="shared" si="9"/>
        <v>40</v>
      </c>
    </row>
    <row r="41" spans="1:28" x14ac:dyDescent="0.25">
      <c r="A41" s="11" t="s">
        <v>486</v>
      </c>
      <c r="B41" s="11">
        <v>39</v>
      </c>
      <c r="C41" s="13" t="s">
        <v>487</v>
      </c>
      <c r="D41" s="14">
        <f t="shared" si="5"/>
        <v>70</v>
      </c>
      <c r="E41" s="12"/>
      <c r="F41" s="12"/>
      <c r="G41" s="12"/>
      <c r="I41" s="15">
        <v>10</v>
      </c>
      <c r="J41" s="15">
        <v>8</v>
      </c>
      <c r="K41" s="15">
        <v>5</v>
      </c>
      <c r="L41" s="15">
        <v>5</v>
      </c>
      <c r="M41" s="15">
        <v>0</v>
      </c>
      <c r="N41" s="15"/>
      <c r="O41" s="15"/>
      <c r="P41" s="15"/>
      <c r="Q41" s="16"/>
      <c r="R41" s="16"/>
      <c r="S41" s="16"/>
      <c r="T41" s="16"/>
      <c r="U41" s="16"/>
      <c r="V41" s="17">
        <v>60</v>
      </c>
      <c r="W41" s="17"/>
      <c r="X41" s="17">
        <v>90</v>
      </c>
      <c r="Y41" s="18">
        <f t="shared" si="6"/>
        <v>28</v>
      </c>
      <c r="Z41" s="19">
        <f t="shared" si="7"/>
        <v>0</v>
      </c>
      <c r="AA41" s="20">
        <f t="shared" si="8"/>
        <v>42</v>
      </c>
      <c r="AB41" s="21">
        <f t="shared" si="9"/>
        <v>70</v>
      </c>
    </row>
    <row r="42" spans="1:28" x14ac:dyDescent="0.25">
      <c r="A42" s="11" t="s">
        <v>488</v>
      </c>
      <c r="B42" s="11">
        <v>40</v>
      </c>
      <c r="C42" s="13" t="s">
        <v>489</v>
      </c>
      <c r="D42" s="14">
        <f t="shared" si="5"/>
        <v>36</v>
      </c>
      <c r="E42" s="12"/>
      <c r="F42" s="12"/>
      <c r="G42" s="12"/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/>
      <c r="O42" s="15"/>
      <c r="P42" s="15"/>
      <c r="Q42" s="16"/>
      <c r="R42" s="16"/>
      <c r="S42" s="16"/>
      <c r="T42" s="16"/>
      <c r="U42" s="16"/>
      <c r="V42" s="17">
        <v>0</v>
      </c>
      <c r="W42" s="17"/>
      <c r="X42" s="17">
        <v>90</v>
      </c>
      <c r="Y42" s="18">
        <f t="shared" si="6"/>
        <v>0</v>
      </c>
      <c r="Z42" s="19">
        <f t="shared" si="7"/>
        <v>0</v>
      </c>
      <c r="AA42" s="20">
        <f t="shared" si="8"/>
        <v>36</v>
      </c>
      <c r="AB42" s="21">
        <f t="shared" si="9"/>
        <v>36</v>
      </c>
    </row>
    <row r="43" spans="1:28" x14ac:dyDescent="0.25">
      <c r="A43" s="11" t="s">
        <v>490</v>
      </c>
      <c r="B43" s="11">
        <v>41</v>
      </c>
      <c r="C43" s="13" t="s">
        <v>491</v>
      </c>
      <c r="D43" s="14">
        <f t="shared" si="5"/>
        <v>90</v>
      </c>
      <c r="E43" s="12"/>
      <c r="F43" s="12"/>
      <c r="G43" s="12"/>
      <c r="I43" s="15">
        <v>10</v>
      </c>
      <c r="J43" s="15">
        <v>10</v>
      </c>
      <c r="K43" s="15">
        <v>9</v>
      </c>
      <c r="L43" s="15">
        <v>10</v>
      </c>
      <c r="M43" s="15">
        <v>9</v>
      </c>
      <c r="N43" s="15"/>
      <c r="O43" s="15"/>
      <c r="P43" s="15"/>
      <c r="Q43" s="16"/>
      <c r="R43" s="16"/>
      <c r="S43" s="16"/>
      <c r="T43" s="16"/>
      <c r="U43" s="16"/>
      <c r="V43" s="17">
        <v>60</v>
      </c>
      <c r="W43" s="17"/>
      <c r="X43" s="17">
        <v>90</v>
      </c>
      <c r="Y43" s="18">
        <f t="shared" si="6"/>
        <v>48</v>
      </c>
      <c r="Z43" s="19">
        <f t="shared" si="7"/>
        <v>0</v>
      </c>
      <c r="AA43" s="20">
        <f t="shared" si="8"/>
        <v>42</v>
      </c>
      <c r="AB43" s="21">
        <f t="shared" si="9"/>
        <v>90</v>
      </c>
    </row>
    <row r="44" spans="1:28" x14ac:dyDescent="0.25">
      <c r="A44" s="11" t="s">
        <v>492</v>
      </c>
      <c r="B44" s="11">
        <v>42</v>
      </c>
      <c r="C44" s="13" t="s">
        <v>493</v>
      </c>
      <c r="D44" s="14">
        <f t="shared" si="5"/>
        <v>87</v>
      </c>
      <c r="E44" s="12"/>
      <c r="F44" s="12"/>
      <c r="G44" s="12"/>
      <c r="I44" s="15">
        <v>10</v>
      </c>
      <c r="J44" s="15">
        <v>7</v>
      </c>
      <c r="K44" s="15">
        <v>10</v>
      </c>
      <c r="L44" s="15">
        <v>5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90</v>
      </c>
      <c r="W44" s="17"/>
      <c r="X44" s="17">
        <v>90</v>
      </c>
      <c r="Y44" s="18">
        <f t="shared" si="6"/>
        <v>42</v>
      </c>
      <c r="Z44" s="19">
        <f t="shared" si="7"/>
        <v>0</v>
      </c>
      <c r="AA44" s="20">
        <f t="shared" si="8"/>
        <v>45</v>
      </c>
      <c r="AB44" s="21">
        <f t="shared" si="9"/>
        <v>87</v>
      </c>
    </row>
    <row r="45" spans="1:28" x14ac:dyDescent="0.25">
      <c r="A45" s="11" t="s">
        <v>494</v>
      </c>
      <c r="B45" s="11">
        <v>43</v>
      </c>
      <c r="C45" s="13" t="s">
        <v>495</v>
      </c>
      <c r="D45" s="14">
        <f t="shared" si="5"/>
        <v>83</v>
      </c>
      <c r="E45" s="12"/>
      <c r="F45" s="12"/>
      <c r="G45" s="12"/>
      <c r="I45" s="15">
        <v>9</v>
      </c>
      <c r="J45" s="15">
        <v>5</v>
      </c>
      <c r="K45" s="15">
        <v>10</v>
      </c>
      <c r="L45" s="15">
        <v>10</v>
      </c>
      <c r="M45" s="15">
        <v>0</v>
      </c>
      <c r="N45" s="15"/>
      <c r="O45" s="15"/>
      <c r="P45" s="15"/>
      <c r="Q45" s="16"/>
      <c r="R45" s="16"/>
      <c r="S45" s="16"/>
      <c r="T45" s="16"/>
      <c r="U45" s="16"/>
      <c r="V45" s="17">
        <v>90</v>
      </c>
      <c r="W45" s="17"/>
      <c r="X45" s="17">
        <v>100</v>
      </c>
      <c r="Y45" s="18">
        <f t="shared" si="6"/>
        <v>34</v>
      </c>
      <c r="Z45" s="19">
        <f t="shared" si="7"/>
        <v>0</v>
      </c>
      <c r="AA45" s="20">
        <f t="shared" si="8"/>
        <v>49</v>
      </c>
      <c r="AB45" s="21">
        <f t="shared" si="9"/>
        <v>83</v>
      </c>
    </row>
    <row r="46" spans="1:28" x14ac:dyDescent="0.25">
      <c r="A46" s="11" t="s">
        <v>496</v>
      </c>
      <c r="B46" s="11">
        <v>44</v>
      </c>
      <c r="C46" s="13" t="s">
        <v>497</v>
      </c>
      <c r="D46" s="14">
        <f t="shared" si="5"/>
        <v>86</v>
      </c>
      <c r="E46" s="12"/>
      <c r="F46" s="12"/>
      <c r="G46" s="12"/>
      <c r="I46" s="15">
        <v>10</v>
      </c>
      <c r="J46" s="15">
        <v>10</v>
      </c>
      <c r="K46" s="15">
        <v>10</v>
      </c>
      <c r="L46" s="15">
        <v>10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100</v>
      </c>
      <c r="W46" s="17"/>
      <c r="X46" s="17">
        <v>90</v>
      </c>
      <c r="Y46" s="18">
        <f t="shared" si="6"/>
        <v>40</v>
      </c>
      <c r="Z46" s="19">
        <f t="shared" si="7"/>
        <v>0</v>
      </c>
      <c r="AA46" s="20">
        <f t="shared" si="8"/>
        <v>46</v>
      </c>
      <c r="AB46" s="21">
        <f t="shared" si="9"/>
        <v>86</v>
      </c>
    </row>
    <row r="47" spans="1:28" x14ac:dyDescent="0.25">
      <c r="A47" s="11" t="s">
        <v>498</v>
      </c>
      <c r="B47" s="11">
        <v>45</v>
      </c>
      <c r="C47" s="13" t="s">
        <v>499</v>
      </c>
      <c r="D47" s="14">
        <f t="shared" si="5"/>
        <v>91</v>
      </c>
      <c r="E47" s="12"/>
      <c r="F47" s="12"/>
      <c r="G47" s="12"/>
      <c r="I47" s="15">
        <v>10</v>
      </c>
      <c r="J47" s="15">
        <v>8</v>
      </c>
      <c r="K47" s="15">
        <v>10</v>
      </c>
      <c r="L47" s="15">
        <v>10</v>
      </c>
      <c r="M47" s="15">
        <v>9</v>
      </c>
      <c r="N47" s="15"/>
      <c r="O47" s="15"/>
      <c r="P47" s="15"/>
      <c r="Q47" s="16"/>
      <c r="R47" s="16"/>
      <c r="S47" s="16"/>
      <c r="T47" s="16"/>
      <c r="U47" s="16"/>
      <c r="V47" s="17">
        <v>80</v>
      </c>
      <c r="W47" s="17"/>
      <c r="X47" s="17">
        <v>90</v>
      </c>
      <c r="Y47" s="18">
        <f t="shared" si="6"/>
        <v>47</v>
      </c>
      <c r="Z47" s="19">
        <f t="shared" si="7"/>
        <v>0</v>
      </c>
      <c r="AA47" s="20">
        <f t="shared" si="8"/>
        <v>44</v>
      </c>
      <c r="AB47" s="21">
        <f t="shared" si="9"/>
        <v>91</v>
      </c>
    </row>
    <row r="48" spans="1:28" x14ac:dyDescent="0.25">
      <c r="A48" s="11" t="s">
        <v>500</v>
      </c>
      <c r="B48" s="11">
        <v>46</v>
      </c>
      <c r="C48" s="13" t="s">
        <v>501</v>
      </c>
      <c r="D48" s="14">
        <f t="shared" si="5"/>
        <v>95</v>
      </c>
      <c r="E48" s="12"/>
      <c r="F48" s="12"/>
      <c r="G48" s="12"/>
      <c r="I48" s="15">
        <v>10</v>
      </c>
      <c r="J48" s="15">
        <v>10</v>
      </c>
      <c r="K48" s="15">
        <v>10</v>
      </c>
      <c r="L48" s="15">
        <v>10</v>
      </c>
      <c r="M48" s="15">
        <v>9</v>
      </c>
      <c r="N48" s="15"/>
      <c r="O48" s="15"/>
      <c r="P48" s="15"/>
      <c r="Q48" s="16"/>
      <c r="R48" s="16"/>
      <c r="S48" s="16"/>
      <c r="T48" s="16"/>
      <c r="U48" s="16"/>
      <c r="V48" s="17">
        <v>100</v>
      </c>
      <c r="W48" s="17"/>
      <c r="X48" s="17">
        <v>90</v>
      </c>
      <c r="Y48" s="18">
        <f t="shared" si="6"/>
        <v>49</v>
      </c>
      <c r="Z48" s="19">
        <f t="shared" si="7"/>
        <v>0</v>
      </c>
      <c r="AA48" s="20">
        <f t="shared" si="8"/>
        <v>46</v>
      </c>
      <c r="AB48" s="21">
        <f t="shared" si="9"/>
        <v>95</v>
      </c>
    </row>
    <row r="49" spans="1:28" x14ac:dyDescent="0.25">
      <c r="A49" s="11" t="s">
        <v>502</v>
      </c>
      <c r="B49" s="11">
        <v>47</v>
      </c>
      <c r="C49" s="13" t="s">
        <v>503</v>
      </c>
      <c r="D49" s="14">
        <f t="shared" si="5"/>
        <v>92</v>
      </c>
      <c r="E49" s="12"/>
      <c r="F49" s="12"/>
      <c r="G49" s="12"/>
      <c r="I49" s="15">
        <v>10</v>
      </c>
      <c r="J49" s="15">
        <v>10</v>
      </c>
      <c r="K49" s="15">
        <v>10</v>
      </c>
      <c r="L49" s="15">
        <v>10</v>
      </c>
      <c r="M49" s="15">
        <v>6</v>
      </c>
      <c r="N49" s="15"/>
      <c r="O49" s="15"/>
      <c r="P49" s="15"/>
      <c r="Q49" s="16"/>
      <c r="R49" s="16"/>
      <c r="S49" s="16"/>
      <c r="T49" s="16"/>
      <c r="U49" s="16"/>
      <c r="V49" s="17">
        <v>100</v>
      </c>
      <c r="W49" s="17"/>
      <c r="X49" s="17">
        <v>90</v>
      </c>
      <c r="Y49" s="18">
        <f t="shared" si="6"/>
        <v>46</v>
      </c>
      <c r="Z49" s="19">
        <f t="shared" si="7"/>
        <v>0</v>
      </c>
      <c r="AA49" s="20">
        <f t="shared" si="8"/>
        <v>46</v>
      </c>
      <c r="AB49" s="21">
        <f t="shared" si="9"/>
        <v>92</v>
      </c>
    </row>
    <row r="50" spans="1:28" x14ac:dyDescent="0.25">
      <c r="A50" s="11" t="s">
        <v>504</v>
      </c>
      <c r="B50" s="11">
        <v>48</v>
      </c>
      <c r="C50" s="13" t="s">
        <v>505</v>
      </c>
      <c r="D50" s="14">
        <f t="shared" si="5"/>
        <v>95</v>
      </c>
      <c r="E50" s="12"/>
      <c r="F50" s="12"/>
      <c r="G50" s="12"/>
      <c r="I50" s="15">
        <v>9</v>
      </c>
      <c r="J50" s="15">
        <v>10</v>
      </c>
      <c r="K50" s="15">
        <v>10</v>
      </c>
      <c r="L50" s="15">
        <v>10</v>
      </c>
      <c r="M50" s="15">
        <v>10</v>
      </c>
      <c r="N50" s="15"/>
      <c r="O50" s="15"/>
      <c r="P50" s="15"/>
      <c r="Q50" s="16"/>
      <c r="R50" s="16"/>
      <c r="S50" s="16"/>
      <c r="T50" s="16"/>
      <c r="U50" s="16"/>
      <c r="V50" s="17">
        <v>100</v>
      </c>
      <c r="W50" s="17"/>
      <c r="X50" s="17">
        <v>90</v>
      </c>
      <c r="Y50" s="18">
        <f t="shared" si="6"/>
        <v>49</v>
      </c>
      <c r="Z50" s="19">
        <f t="shared" si="7"/>
        <v>0</v>
      </c>
      <c r="AA50" s="20">
        <f t="shared" si="8"/>
        <v>46</v>
      </c>
      <c r="AB50" s="21">
        <f t="shared" si="9"/>
        <v>95</v>
      </c>
    </row>
    <row r="51" spans="1:28" x14ac:dyDescent="0.25">
      <c r="A51" s="11" t="s">
        <v>506</v>
      </c>
      <c r="B51" s="11">
        <v>49</v>
      </c>
      <c r="C51" s="13" t="s">
        <v>507</v>
      </c>
      <c r="D51" s="14">
        <f t="shared" si="5"/>
        <v>93</v>
      </c>
      <c r="E51" s="12"/>
      <c r="F51" s="12"/>
      <c r="G51" s="12"/>
      <c r="I51" s="15">
        <v>9</v>
      </c>
      <c r="J51" s="15">
        <v>10</v>
      </c>
      <c r="K51" s="15">
        <v>10</v>
      </c>
      <c r="L51" s="15">
        <v>10</v>
      </c>
      <c r="M51" s="15">
        <v>10</v>
      </c>
      <c r="N51" s="15"/>
      <c r="O51" s="15"/>
      <c r="P51" s="15"/>
      <c r="Q51" s="16"/>
      <c r="R51" s="16"/>
      <c r="S51" s="16"/>
      <c r="T51" s="16"/>
      <c r="U51" s="16"/>
      <c r="V51" s="17">
        <v>80</v>
      </c>
      <c r="W51" s="17"/>
      <c r="X51" s="17">
        <v>90</v>
      </c>
      <c r="Y51" s="18">
        <f t="shared" si="6"/>
        <v>49</v>
      </c>
      <c r="Z51" s="19">
        <f t="shared" si="7"/>
        <v>0</v>
      </c>
      <c r="AA51" s="20">
        <f t="shared" si="8"/>
        <v>44</v>
      </c>
      <c r="AB51" s="21">
        <f t="shared" si="9"/>
        <v>93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 xr:uid="{00000000-0002-0000-1100-000000000000}">
      <formula1>0</formula1>
      <formula2>I2</formula2>
    </dataValidation>
    <dataValidation type="whole" allowBlank="1" showInputMessage="1" showErrorMessage="1" errorTitle="Valor fuera de rango" error="Ingrese un valor correcto" sqref="V3:X51 D3:D51" xr:uid="{00000000-0002-0000-1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1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1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1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1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1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1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1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1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1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1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1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1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1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1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1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1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1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1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1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11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11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11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11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11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11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11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11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11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11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11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11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11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11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11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11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11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11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11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11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11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11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11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1100-0000DB020000}">
      <formula1>0</formula1>
      <formula2>I2</formula2>
    </dataValidation>
    <dataValidation type="whole" allowBlank="1" showInputMessage="1" showErrorMessage="1" errorTitle="Valor fuera de rango" error="Ingrese un valor correcto" sqref="I47:U47" xr:uid="{00000000-0002-0000-1100-0000EC020000}">
      <formula1>0</formula1>
      <formula2>I2</formula2>
    </dataValidation>
    <dataValidation type="whole" allowBlank="1" showInputMessage="1" showErrorMessage="1" errorTitle="Valor fuera de rango" error="Ingrese un valor correcto" sqref="I48:U48" xr:uid="{00000000-0002-0000-1100-0000FD020000}">
      <formula1>0</formula1>
      <formula2>I2</formula2>
    </dataValidation>
    <dataValidation type="whole" allowBlank="1" showInputMessage="1" showErrorMessage="1" errorTitle="Valor fuera de rango" error="Ingrese un valor correcto" sqref="I49:U49" xr:uid="{00000000-0002-0000-1100-00000E030000}">
      <formula1>0</formula1>
      <formula2>I2</formula2>
    </dataValidation>
    <dataValidation type="whole" allowBlank="1" showInputMessage="1" showErrorMessage="1" errorTitle="Valor fuera de rango" error="Ingrese un valor correcto" sqref="I50:U50" xr:uid="{00000000-0002-0000-1100-00001F030000}">
      <formula1>0</formula1>
      <formula2>I2</formula2>
    </dataValidation>
    <dataValidation type="whole" allowBlank="1" showInputMessage="1" showErrorMessage="1" errorTitle="Valor fuera de rango" error="Ingrese un valor correcto" sqref="I51:U51" xr:uid="{00000000-0002-0000-1100-000030030000}">
      <formula1>0</formula1>
      <formula2>I2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4"/>
  <sheetViews>
    <sheetView topLeftCell="A7" workbookViewId="0">
      <selection activeCell="F27" sqref="F27"/>
    </sheetView>
  </sheetViews>
  <sheetFormatPr baseColWidth="10" defaultColWidth="11.42578125" defaultRowHeight="15" x14ac:dyDescent="0.2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87</v>
      </c>
      <c r="C1" s="1" t="s">
        <v>88</v>
      </c>
      <c r="D1" s="4" t="s">
        <v>89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90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91</v>
      </c>
      <c r="B3" s="11">
        <v>1</v>
      </c>
      <c r="C3" s="13" t="s">
        <v>92</v>
      </c>
      <c r="D3" s="14">
        <f t="shared" ref="D3:D24" si="0">AB3</f>
        <v>67</v>
      </c>
      <c r="E3" s="12"/>
      <c r="F3" s="12"/>
      <c r="G3" s="12"/>
      <c r="I3" s="15">
        <v>10</v>
      </c>
      <c r="J3" s="15">
        <v>3</v>
      </c>
      <c r="K3" s="15">
        <v>2</v>
      </c>
      <c r="L3" s="15">
        <v>2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4" si="1">I3+J3+K3+L3+M3+N3+O3+P3</f>
        <v>17</v>
      </c>
      <c r="Z3" s="19">
        <f t="shared" ref="Z3:Z24" si="2">Q3+R3+S3+T3+U3</f>
        <v>0</v>
      </c>
      <c r="AA3" s="20">
        <f t="shared" ref="AA3:AA24" si="3">V3*$V$2+W3*$W$2+X3*$X$2</f>
        <v>50</v>
      </c>
      <c r="AB3" s="21">
        <f t="shared" ref="AB3:AB24" si="4">IF((AA3+Z3+Y3)&gt;100,"err ",AA3+Z3+Y3)</f>
        <v>67</v>
      </c>
    </row>
    <row r="4" spans="1:28" x14ac:dyDescent="0.25">
      <c r="A4" s="11" t="s">
        <v>93</v>
      </c>
      <c r="B4" s="11">
        <v>2</v>
      </c>
      <c r="C4" s="13" t="s">
        <v>94</v>
      </c>
      <c r="D4" s="14">
        <f t="shared" si="0"/>
        <v>69</v>
      </c>
      <c r="E4" s="12"/>
      <c r="F4" s="12"/>
      <c r="G4" s="12"/>
      <c r="I4" s="15">
        <v>4</v>
      </c>
      <c r="J4" s="15">
        <v>0</v>
      </c>
      <c r="K4" s="15">
        <v>10</v>
      </c>
      <c r="L4" s="15">
        <v>9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90</v>
      </c>
      <c r="Y4" s="18">
        <f t="shared" si="1"/>
        <v>23</v>
      </c>
      <c r="Z4" s="19">
        <f t="shared" si="2"/>
        <v>0</v>
      </c>
      <c r="AA4" s="20">
        <f t="shared" si="3"/>
        <v>46</v>
      </c>
      <c r="AB4" s="21">
        <f t="shared" si="4"/>
        <v>69</v>
      </c>
    </row>
    <row r="5" spans="1:28" x14ac:dyDescent="0.25">
      <c r="A5" s="11" t="s">
        <v>95</v>
      </c>
      <c r="B5" s="11">
        <v>3</v>
      </c>
      <c r="C5" s="13" t="s">
        <v>96</v>
      </c>
      <c r="D5" s="14">
        <f t="shared" si="0"/>
        <v>66</v>
      </c>
      <c r="E5" s="12"/>
      <c r="F5" s="12"/>
      <c r="G5" s="12"/>
      <c r="I5" s="15">
        <v>10</v>
      </c>
      <c r="J5" s="15">
        <v>1</v>
      </c>
      <c r="K5" s="15">
        <v>3</v>
      </c>
      <c r="L5" s="15">
        <v>0</v>
      </c>
      <c r="M5" s="15">
        <v>7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90</v>
      </c>
      <c r="Y5" s="18">
        <f t="shared" si="1"/>
        <v>21</v>
      </c>
      <c r="Z5" s="19">
        <f t="shared" si="2"/>
        <v>0</v>
      </c>
      <c r="AA5" s="20">
        <f t="shared" si="3"/>
        <v>45</v>
      </c>
      <c r="AB5" s="21">
        <f t="shared" si="4"/>
        <v>66</v>
      </c>
    </row>
    <row r="6" spans="1:28" x14ac:dyDescent="0.25">
      <c r="A6" s="11" t="s">
        <v>97</v>
      </c>
      <c r="B6" s="11">
        <v>4</v>
      </c>
      <c r="C6" s="13" t="s">
        <v>98</v>
      </c>
      <c r="D6" s="14">
        <f t="shared" si="0"/>
        <v>68</v>
      </c>
      <c r="E6" s="12"/>
      <c r="F6" s="12"/>
      <c r="G6" s="12"/>
      <c r="I6" s="15">
        <v>10</v>
      </c>
      <c r="J6" s="15">
        <v>2</v>
      </c>
      <c r="K6" s="15">
        <v>6</v>
      </c>
      <c r="L6" s="15">
        <v>6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90</v>
      </c>
      <c r="Y6" s="18">
        <f t="shared" si="1"/>
        <v>24</v>
      </c>
      <c r="Z6" s="19">
        <f t="shared" si="2"/>
        <v>0</v>
      </c>
      <c r="AA6" s="20">
        <f t="shared" si="3"/>
        <v>44</v>
      </c>
      <c r="AB6" s="21">
        <f t="shared" si="4"/>
        <v>68</v>
      </c>
    </row>
    <row r="7" spans="1:28" x14ac:dyDescent="0.25">
      <c r="A7" s="11" t="s">
        <v>99</v>
      </c>
      <c r="B7" s="11">
        <v>5</v>
      </c>
      <c r="C7" s="13" t="s">
        <v>100</v>
      </c>
      <c r="D7" s="14">
        <f t="shared" si="0"/>
        <v>96</v>
      </c>
      <c r="E7" s="12"/>
      <c r="F7" s="12"/>
      <c r="G7" s="12"/>
      <c r="I7" s="15">
        <v>10</v>
      </c>
      <c r="J7" s="15">
        <v>7</v>
      </c>
      <c r="K7" s="15">
        <v>9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46</v>
      </c>
      <c r="Z7" s="19">
        <f t="shared" si="2"/>
        <v>0</v>
      </c>
      <c r="AA7" s="20">
        <f t="shared" si="3"/>
        <v>50</v>
      </c>
      <c r="AB7" s="21">
        <f t="shared" si="4"/>
        <v>96</v>
      </c>
    </row>
    <row r="8" spans="1:28" x14ac:dyDescent="0.25">
      <c r="A8" s="11" t="s">
        <v>101</v>
      </c>
      <c r="B8" s="11">
        <v>6</v>
      </c>
      <c r="C8" s="13" t="s">
        <v>102</v>
      </c>
      <c r="D8" s="14">
        <f t="shared" si="0"/>
        <v>89</v>
      </c>
      <c r="E8" s="12"/>
      <c r="F8" s="12"/>
      <c r="G8" s="12"/>
      <c r="I8" s="15">
        <v>10</v>
      </c>
      <c r="J8" s="15">
        <v>5</v>
      </c>
      <c r="K8" s="15">
        <v>10</v>
      </c>
      <c r="L8" s="15">
        <v>10</v>
      </c>
      <c r="M8" s="15">
        <v>8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43</v>
      </c>
      <c r="Z8" s="19">
        <f t="shared" si="2"/>
        <v>0</v>
      </c>
      <c r="AA8" s="20">
        <f t="shared" si="3"/>
        <v>46</v>
      </c>
      <c r="AB8" s="21">
        <f t="shared" si="4"/>
        <v>89</v>
      </c>
    </row>
    <row r="9" spans="1:28" x14ac:dyDescent="0.25">
      <c r="A9" s="11" t="s">
        <v>103</v>
      </c>
      <c r="B9" s="11">
        <v>7</v>
      </c>
      <c r="C9" s="13" t="s">
        <v>104</v>
      </c>
      <c r="D9" s="14">
        <f t="shared" si="0"/>
        <v>72</v>
      </c>
      <c r="E9" s="12"/>
      <c r="F9" s="12"/>
      <c r="G9" s="12"/>
      <c r="I9" s="15">
        <v>8</v>
      </c>
      <c r="J9" s="15">
        <v>4</v>
      </c>
      <c r="K9" s="15">
        <v>6</v>
      </c>
      <c r="L9" s="15">
        <v>6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 t="shared" si="1"/>
        <v>24</v>
      </c>
      <c r="Z9" s="19">
        <f t="shared" si="2"/>
        <v>0</v>
      </c>
      <c r="AA9" s="20">
        <f t="shared" si="3"/>
        <v>48</v>
      </c>
      <c r="AB9" s="21">
        <f t="shared" si="4"/>
        <v>72</v>
      </c>
    </row>
    <row r="10" spans="1:28" x14ac:dyDescent="0.25">
      <c r="A10" s="11" t="s">
        <v>105</v>
      </c>
      <c r="B10" s="11">
        <v>8</v>
      </c>
      <c r="C10" s="13" t="s">
        <v>106</v>
      </c>
      <c r="D10" s="14">
        <f t="shared" si="0"/>
        <v>85</v>
      </c>
      <c r="E10" s="12"/>
      <c r="F10" s="12"/>
      <c r="G10" s="12"/>
      <c r="I10" s="15">
        <v>10</v>
      </c>
      <c r="J10" s="15">
        <v>3</v>
      </c>
      <c r="K10" s="15">
        <v>6</v>
      </c>
      <c r="L10" s="15">
        <v>7</v>
      </c>
      <c r="M10" s="15">
        <v>9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35</v>
      </c>
      <c r="Z10" s="19">
        <f t="shared" si="2"/>
        <v>0</v>
      </c>
      <c r="AA10" s="20">
        <f t="shared" si="3"/>
        <v>50</v>
      </c>
      <c r="AB10" s="21">
        <f t="shared" si="4"/>
        <v>85</v>
      </c>
    </row>
    <row r="11" spans="1:28" x14ac:dyDescent="0.25">
      <c r="A11" s="11" t="s">
        <v>107</v>
      </c>
      <c r="B11" s="11">
        <v>9</v>
      </c>
      <c r="C11" s="13" t="s">
        <v>108</v>
      </c>
      <c r="D11" s="14">
        <v>60</v>
      </c>
      <c r="E11" s="12"/>
      <c r="F11" s="12"/>
      <c r="G11" s="12"/>
      <c r="I11" s="15">
        <v>10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90</v>
      </c>
      <c r="Y11" s="18">
        <f t="shared" si="1"/>
        <v>10</v>
      </c>
      <c r="Z11" s="19">
        <f t="shared" si="2"/>
        <v>0</v>
      </c>
      <c r="AA11" s="20">
        <f t="shared" si="3"/>
        <v>46</v>
      </c>
      <c r="AB11" s="21">
        <f t="shared" si="4"/>
        <v>56</v>
      </c>
    </row>
    <row r="12" spans="1:28" x14ac:dyDescent="0.25">
      <c r="A12" s="11" t="s">
        <v>109</v>
      </c>
      <c r="B12" s="11">
        <v>10</v>
      </c>
      <c r="C12" s="13" t="s">
        <v>110</v>
      </c>
      <c r="D12" s="14">
        <f t="shared" si="0"/>
        <v>80</v>
      </c>
      <c r="E12" s="12"/>
      <c r="F12" s="12"/>
      <c r="G12" s="12"/>
      <c r="I12" s="15">
        <v>10</v>
      </c>
      <c r="J12" s="15">
        <v>6</v>
      </c>
      <c r="K12" s="15">
        <v>6</v>
      </c>
      <c r="L12" s="15">
        <v>10</v>
      </c>
      <c r="M12" s="15">
        <v>4</v>
      </c>
      <c r="N12" s="15"/>
      <c r="O12" s="15"/>
      <c r="P12" s="15"/>
      <c r="Q12" s="16"/>
      <c r="R12" s="16"/>
      <c r="S12" s="16"/>
      <c r="T12" s="16"/>
      <c r="U12" s="16"/>
      <c r="V12" s="17">
        <v>80</v>
      </c>
      <c r="W12" s="17"/>
      <c r="X12" s="17">
        <v>90</v>
      </c>
      <c r="Y12" s="18">
        <f t="shared" si="1"/>
        <v>36</v>
      </c>
      <c r="Z12" s="19">
        <f t="shared" si="2"/>
        <v>0</v>
      </c>
      <c r="AA12" s="20">
        <f t="shared" si="3"/>
        <v>44</v>
      </c>
      <c r="AB12" s="21">
        <f t="shared" si="4"/>
        <v>80</v>
      </c>
    </row>
    <row r="13" spans="1:28" x14ac:dyDescent="0.25">
      <c r="A13" s="11" t="s">
        <v>111</v>
      </c>
      <c r="B13" s="11">
        <v>11</v>
      </c>
      <c r="C13" s="13" t="s">
        <v>112</v>
      </c>
      <c r="D13" s="14">
        <f t="shared" si="0"/>
        <v>76</v>
      </c>
      <c r="E13" s="12"/>
      <c r="F13" s="12"/>
      <c r="G13" s="12"/>
      <c r="I13" s="15">
        <v>10</v>
      </c>
      <c r="J13" s="15">
        <v>5</v>
      </c>
      <c r="K13" s="15">
        <v>4</v>
      </c>
      <c r="L13" s="15">
        <v>0</v>
      </c>
      <c r="M13" s="15">
        <v>7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26</v>
      </c>
      <c r="Z13" s="19">
        <f t="shared" si="2"/>
        <v>0</v>
      </c>
      <c r="AA13" s="20">
        <f t="shared" si="3"/>
        <v>50</v>
      </c>
      <c r="AB13" s="21">
        <f t="shared" si="4"/>
        <v>76</v>
      </c>
    </row>
    <row r="14" spans="1:28" x14ac:dyDescent="0.25">
      <c r="A14" s="11" t="s">
        <v>113</v>
      </c>
      <c r="B14" s="11">
        <v>12</v>
      </c>
      <c r="C14" s="13" t="s">
        <v>114</v>
      </c>
      <c r="D14" s="14">
        <f t="shared" si="0"/>
        <v>60</v>
      </c>
      <c r="E14" s="12"/>
      <c r="F14" s="12"/>
      <c r="G14" s="12"/>
      <c r="I14" s="15">
        <v>10</v>
      </c>
      <c r="J14" s="15">
        <v>0</v>
      </c>
      <c r="K14" s="15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10</v>
      </c>
      <c r="Z14" s="19">
        <f t="shared" si="2"/>
        <v>0</v>
      </c>
      <c r="AA14" s="20">
        <f t="shared" si="3"/>
        <v>50</v>
      </c>
      <c r="AB14" s="21">
        <f t="shared" si="4"/>
        <v>60</v>
      </c>
    </row>
    <row r="15" spans="1:28" x14ac:dyDescent="0.25">
      <c r="A15" s="11" t="s">
        <v>115</v>
      </c>
      <c r="B15" s="11">
        <v>13</v>
      </c>
      <c r="C15" s="13" t="s">
        <v>116</v>
      </c>
      <c r="D15" s="14">
        <f t="shared" si="0"/>
        <v>53</v>
      </c>
      <c r="E15" s="12"/>
      <c r="F15" s="12"/>
      <c r="G15" s="12"/>
      <c r="I15" s="15">
        <v>0</v>
      </c>
      <c r="J15" s="15">
        <v>0</v>
      </c>
      <c r="K15" s="15">
        <v>10</v>
      </c>
      <c r="L15" s="15">
        <v>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85</v>
      </c>
      <c r="Y15" s="18">
        <f t="shared" si="1"/>
        <v>10</v>
      </c>
      <c r="Z15" s="19">
        <f t="shared" si="2"/>
        <v>0</v>
      </c>
      <c r="AA15" s="20">
        <f t="shared" si="3"/>
        <v>43</v>
      </c>
      <c r="AB15" s="21">
        <f t="shared" si="4"/>
        <v>53</v>
      </c>
    </row>
    <row r="16" spans="1:28" x14ac:dyDescent="0.25">
      <c r="A16" s="11" t="s">
        <v>117</v>
      </c>
      <c r="B16" s="11">
        <v>14</v>
      </c>
      <c r="C16" s="13" t="s">
        <v>118</v>
      </c>
      <c r="D16" s="14">
        <v>60</v>
      </c>
      <c r="E16" s="12"/>
      <c r="F16" s="12"/>
      <c r="G16" s="12"/>
      <c r="I16" s="15">
        <v>0</v>
      </c>
      <c r="J16" s="15">
        <v>2</v>
      </c>
      <c r="K16" s="15">
        <v>0</v>
      </c>
      <c r="L16" s="15">
        <v>8</v>
      </c>
      <c r="M16" s="15">
        <v>7</v>
      </c>
      <c r="N16" s="15"/>
      <c r="O16" s="15"/>
      <c r="P16" s="15"/>
      <c r="Q16" s="16"/>
      <c r="R16" s="16"/>
      <c r="S16" s="16"/>
      <c r="T16" s="16"/>
      <c r="U16" s="16"/>
      <c r="V16" s="17">
        <v>50</v>
      </c>
      <c r="W16" s="17"/>
      <c r="X16" s="17">
        <v>90</v>
      </c>
      <c r="Y16" s="18">
        <f t="shared" si="1"/>
        <v>17</v>
      </c>
      <c r="Z16" s="19">
        <f t="shared" si="2"/>
        <v>0</v>
      </c>
      <c r="AA16" s="20">
        <f t="shared" si="3"/>
        <v>41</v>
      </c>
      <c r="AB16" s="21">
        <f t="shared" si="4"/>
        <v>58</v>
      </c>
    </row>
    <row r="17" spans="1:28" x14ac:dyDescent="0.25">
      <c r="A17" s="11" t="s">
        <v>119</v>
      </c>
      <c r="B17" s="11">
        <v>15</v>
      </c>
      <c r="C17" s="13" t="s">
        <v>120</v>
      </c>
      <c r="D17" s="14">
        <f t="shared" si="0"/>
        <v>99</v>
      </c>
      <c r="E17" s="12"/>
      <c r="F17" s="12"/>
      <c r="G17" s="12"/>
      <c r="I17" s="15">
        <v>10</v>
      </c>
      <c r="J17" s="15">
        <v>9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49</v>
      </c>
      <c r="Z17" s="19">
        <f t="shared" si="2"/>
        <v>0</v>
      </c>
      <c r="AA17" s="20">
        <f t="shared" si="3"/>
        <v>50</v>
      </c>
      <c r="AB17" s="21">
        <f t="shared" si="4"/>
        <v>99</v>
      </c>
    </row>
    <row r="18" spans="1:28" x14ac:dyDescent="0.25">
      <c r="A18" s="11" t="s">
        <v>121</v>
      </c>
      <c r="B18" s="11">
        <v>16</v>
      </c>
      <c r="C18" s="13" t="s">
        <v>122</v>
      </c>
      <c r="D18" s="14">
        <v>60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90</v>
      </c>
      <c r="Y18" s="18">
        <f t="shared" si="1"/>
        <v>10</v>
      </c>
      <c r="Z18" s="19">
        <f t="shared" si="2"/>
        <v>0</v>
      </c>
      <c r="AA18" s="20">
        <f t="shared" si="3"/>
        <v>46</v>
      </c>
      <c r="AB18" s="21">
        <f t="shared" si="4"/>
        <v>56</v>
      </c>
    </row>
    <row r="19" spans="1:28" x14ac:dyDescent="0.25">
      <c r="A19" s="11" t="s">
        <v>123</v>
      </c>
      <c r="B19" s="11">
        <v>17</v>
      </c>
      <c r="C19" s="13" t="s">
        <v>124</v>
      </c>
      <c r="D19" s="14">
        <f t="shared" si="0"/>
        <v>75</v>
      </c>
      <c r="E19" s="12"/>
      <c r="F19" s="12"/>
      <c r="G19" s="12"/>
      <c r="I19" s="15">
        <v>10</v>
      </c>
      <c r="J19" s="15">
        <v>5</v>
      </c>
      <c r="K19" s="15">
        <v>3</v>
      </c>
      <c r="L19" s="15">
        <v>4</v>
      </c>
      <c r="M19" s="15">
        <v>7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90</v>
      </c>
      <c r="Y19" s="18">
        <f t="shared" si="1"/>
        <v>29</v>
      </c>
      <c r="Z19" s="19">
        <f t="shared" si="2"/>
        <v>0</v>
      </c>
      <c r="AA19" s="20">
        <f t="shared" si="3"/>
        <v>46</v>
      </c>
      <c r="AB19" s="21">
        <f t="shared" si="4"/>
        <v>75</v>
      </c>
    </row>
    <row r="20" spans="1:28" x14ac:dyDescent="0.25">
      <c r="A20" s="11" t="s">
        <v>125</v>
      </c>
      <c r="B20" s="11">
        <v>18</v>
      </c>
      <c r="C20" s="13" t="s">
        <v>126</v>
      </c>
      <c r="D20" s="14">
        <f t="shared" si="0"/>
        <v>88</v>
      </c>
      <c r="E20" s="12"/>
      <c r="F20" s="12"/>
      <c r="G20" s="12"/>
      <c r="I20" s="15">
        <v>10</v>
      </c>
      <c r="J20" s="15">
        <v>8</v>
      </c>
      <c r="K20" s="15">
        <v>6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85</v>
      </c>
      <c r="Y20" s="18">
        <f t="shared" si="1"/>
        <v>44</v>
      </c>
      <c r="Z20" s="19">
        <f t="shared" si="2"/>
        <v>0</v>
      </c>
      <c r="AA20" s="20">
        <f t="shared" si="3"/>
        <v>44</v>
      </c>
      <c r="AB20" s="21">
        <f t="shared" si="4"/>
        <v>88</v>
      </c>
    </row>
    <row r="21" spans="1:28" x14ac:dyDescent="0.25">
      <c r="A21" s="11" t="s">
        <v>127</v>
      </c>
      <c r="B21" s="11">
        <v>19</v>
      </c>
      <c r="C21" s="13" t="s">
        <v>128</v>
      </c>
      <c r="D21" s="14">
        <f t="shared" si="0"/>
        <v>69</v>
      </c>
      <c r="E21" s="12"/>
      <c r="F21" s="12"/>
      <c r="G21" s="12"/>
      <c r="I21" s="15">
        <v>10</v>
      </c>
      <c r="J21" s="15">
        <v>6</v>
      </c>
      <c r="K21" s="15">
        <v>2</v>
      </c>
      <c r="L21" s="15">
        <v>0</v>
      </c>
      <c r="M21" s="15">
        <v>7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85</v>
      </c>
      <c r="Y21" s="18">
        <f t="shared" si="1"/>
        <v>25</v>
      </c>
      <c r="Z21" s="19">
        <f t="shared" si="2"/>
        <v>0</v>
      </c>
      <c r="AA21" s="20">
        <f t="shared" si="3"/>
        <v>44</v>
      </c>
      <c r="AB21" s="21">
        <f t="shared" si="4"/>
        <v>69</v>
      </c>
    </row>
    <row r="22" spans="1:28" x14ac:dyDescent="0.25">
      <c r="A22" s="11" t="s">
        <v>129</v>
      </c>
      <c r="B22" s="11">
        <v>20</v>
      </c>
      <c r="C22" s="13" t="s">
        <v>130</v>
      </c>
      <c r="D22" s="14">
        <v>60</v>
      </c>
      <c r="E22" s="12"/>
      <c r="F22" s="12"/>
      <c r="G22" s="12"/>
      <c r="I22" s="15">
        <v>10</v>
      </c>
      <c r="J22" s="15">
        <v>0</v>
      </c>
      <c r="K22" s="15">
        <v>1</v>
      </c>
      <c r="L22" s="15">
        <v>1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85</v>
      </c>
      <c r="Y22" s="18">
        <f t="shared" si="1"/>
        <v>12</v>
      </c>
      <c r="Z22" s="19">
        <f t="shared" si="2"/>
        <v>0</v>
      </c>
      <c r="AA22" s="20">
        <f t="shared" si="3"/>
        <v>44</v>
      </c>
      <c r="AB22" s="21">
        <f t="shared" si="4"/>
        <v>56</v>
      </c>
    </row>
    <row r="23" spans="1:28" x14ac:dyDescent="0.25">
      <c r="A23" s="11" t="s">
        <v>131</v>
      </c>
      <c r="B23" s="11">
        <v>21</v>
      </c>
      <c r="C23" s="13" t="s">
        <v>132</v>
      </c>
      <c r="D23" s="14">
        <f t="shared" si="0"/>
        <v>46</v>
      </c>
      <c r="E23" s="12"/>
      <c r="F23" s="12"/>
      <c r="G23" s="12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90</v>
      </c>
      <c r="Y23" s="18">
        <f t="shared" si="1"/>
        <v>0</v>
      </c>
      <c r="Z23" s="19">
        <f t="shared" si="2"/>
        <v>0</v>
      </c>
      <c r="AA23" s="20">
        <f t="shared" si="3"/>
        <v>46</v>
      </c>
      <c r="AB23" s="21">
        <f t="shared" si="4"/>
        <v>46</v>
      </c>
    </row>
    <row r="24" spans="1:28" x14ac:dyDescent="0.25">
      <c r="A24" s="11" t="s">
        <v>133</v>
      </c>
      <c r="B24" s="11">
        <v>22</v>
      </c>
      <c r="C24" s="13" t="s">
        <v>134</v>
      </c>
      <c r="D24" s="14">
        <f t="shared" si="0"/>
        <v>80</v>
      </c>
      <c r="E24" s="12"/>
      <c r="F24" s="12"/>
      <c r="G24" s="12"/>
      <c r="I24" s="15">
        <v>10</v>
      </c>
      <c r="J24" s="15">
        <v>3</v>
      </c>
      <c r="K24" s="15">
        <v>3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85</v>
      </c>
      <c r="Y24" s="18">
        <f t="shared" si="1"/>
        <v>36</v>
      </c>
      <c r="Z24" s="19">
        <f t="shared" si="2"/>
        <v>0</v>
      </c>
      <c r="AA24" s="20">
        <f t="shared" si="3"/>
        <v>44</v>
      </c>
      <c r="AB24" s="21">
        <f t="shared" si="4"/>
        <v>80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24 D3:D24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100-000065010000}">
      <formula1>0</formula1>
      <formula2>I2</formula2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0"/>
  <sheetViews>
    <sheetView workbookViewId="0">
      <selection activeCell="D11" sqref="D11"/>
    </sheetView>
  </sheetViews>
  <sheetFormatPr baseColWidth="10" defaultColWidth="11.42578125" defaultRowHeight="15" x14ac:dyDescent="0.2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135</v>
      </c>
      <c r="C1" s="1" t="s">
        <v>136</v>
      </c>
      <c r="D1" s="4" t="s">
        <v>137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138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139</v>
      </c>
      <c r="B3" s="11">
        <v>1</v>
      </c>
      <c r="C3" s="13" t="s">
        <v>140</v>
      </c>
      <c r="D3" s="14">
        <f t="shared" ref="D3:D10" si="0">AB3</f>
        <v>87</v>
      </c>
      <c r="E3" s="12"/>
      <c r="F3" s="12"/>
      <c r="G3" s="12"/>
      <c r="I3" s="15">
        <v>10</v>
      </c>
      <c r="J3" s="15">
        <v>2</v>
      </c>
      <c r="K3" s="15">
        <v>8</v>
      </c>
      <c r="L3" s="15">
        <v>10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 t="shared" ref="Y3:Y10" si="1">I3+J3+K3+L3+M3+N3+O3+P3</f>
        <v>38</v>
      </c>
      <c r="Z3" s="19">
        <f t="shared" ref="Z3:Z10" si="2">Q3+R3+S3+T3+U3</f>
        <v>0</v>
      </c>
      <c r="AA3" s="20">
        <f t="shared" ref="AA3:AA10" si="3">V3*$V$2+W3*$W$2+X3*$X$2</f>
        <v>49</v>
      </c>
      <c r="AB3" s="21">
        <f t="shared" ref="AB3:AB10" si="4">IF((AA3+Z3+Y3)&gt;100,"err ",AA3+Z3+Y3)</f>
        <v>87</v>
      </c>
    </row>
    <row r="4" spans="1:28" x14ac:dyDescent="0.25">
      <c r="A4" s="11" t="s">
        <v>141</v>
      </c>
      <c r="B4" s="11">
        <v>2</v>
      </c>
      <c r="C4" s="13" t="s">
        <v>142</v>
      </c>
      <c r="D4" s="14">
        <f t="shared" si="0"/>
        <v>75</v>
      </c>
      <c r="E4" s="12"/>
      <c r="F4" s="12"/>
      <c r="G4" s="12"/>
      <c r="I4" s="15">
        <v>10</v>
      </c>
      <c r="J4" s="15">
        <v>8</v>
      </c>
      <c r="K4" s="15">
        <v>10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100</v>
      </c>
      <c r="Y4" s="18">
        <f t="shared" si="1"/>
        <v>28</v>
      </c>
      <c r="Z4" s="19">
        <f t="shared" si="2"/>
        <v>0</v>
      </c>
      <c r="AA4" s="20">
        <f t="shared" si="3"/>
        <v>47</v>
      </c>
      <c r="AB4" s="21">
        <f t="shared" si="4"/>
        <v>75</v>
      </c>
    </row>
    <row r="5" spans="1:28" x14ac:dyDescent="0.25">
      <c r="A5" s="11" t="s">
        <v>143</v>
      </c>
      <c r="B5" s="11">
        <v>3</v>
      </c>
      <c r="C5" s="13" t="s">
        <v>144</v>
      </c>
      <c r="D5" s="14">
        <f t="shared" si="0"/>
        <v>99</v>
      </c>
      <c r="E5" s="12"/>
      <c r="F5" s="12"/>
      <c r="G5" s="12"/>
      <c r="I5" s="15">
        <v>10</v>
      </c>
      <c r="J5" s="15">
        <v>9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49</v>
      </c>
      <c r="Z5" s="19">
        <f t="shared" si="2"/>
        <v>0</v>
      </c>
      <c r="AA5" s="20">
        <f t="shared" si="3"/>
        <v>50</v>
      </c>
      <c r="AB5" s="21">
        <f t="shared" si="4"/>
        <v>99</v>
      </c>
    </row>
    <row r="6" spans="1:28" x14ac:dyDescent="0.25">
      <c r="A6" s="11" t="s">
        <v>145</v>
      </c>
      <c r="B6" s="11">
        <v>4</v>
      </c>
      <c r="C6" s="13" t="s">
        <v>146</v>
      </c>
      <c r="D6" s="14">
        <f t="shared" si="0"/>
        <v>69</v>
      </c>
      <c r="E6" s="12"/>
      <c r="F6" s="12"/>
      <c r="G6" s="12"/>
      <c r="I6" s="15">
        <v>10</v>
      </c>
      <c r="J6" s="15">
        <v>5</v>
      </c>
      <c r="K6" s="15">
        <v>0</v>
      </c>
      <c r="L6" s="15">
        <v>6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 t="shared" si="1"/>
        <v>21</v>
      </c>
      <c r="Z6" s="19">
        <f t="shared" si="2"/>
        <v>0</v>
      </c>
      <c r="AA6" s="20">
        <f t="shared" si="3"/>
        <v>48</v>
      </c>
      <c r="AB6" s="21">
        <f t="shared" si="4"/>
        <v>69</v>
      </c>
    </row>
    <row r="7" spans="1:28" x14ac:dyDescent="0.25">
      <c r="A7" s="11" t="s">
        <v>147</v>
      </c>
      <c r="B7" s="11">
        <v>5</v>
      </c>
      <c r="C7" s="13" t="s">
        <v>148</v>
      </c>
      <c r="D7" s="14">
        <f t="shared" si="0"/>
        <v>85</v>
      </c>
      <c r="E7" s="12"/>
      <c r="F7" s="12"/>
      <c r="G7" s="12"/>
      <c r="I7" s="15">
        <v>10</v>
      </c>
      <c r="J7" s="15">
        <v>6</v>
      </c>
      <c r="K7" s="15">
        <v>6</v>
      </c>
      <c r="L7" s="15">
        <v>6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100</v>
      </c>
      <c r="Y7" s="18">
        <f t="shared" si="1"/>
        <v>37</v>
      </c>
      <c r="Z7" s="19">
        <f t="shared" si="2"/>
        <v>0</v>
      </c>
      <c r="AA7" s="20">
        <f t="shared" si="3"/>
        <v>48</v>
      </c>
      <c r="AB7" s="21">
        <f t="shared" si="4"/>
        <v>85</v>
      </c>
    </row>
    <row r="8" spans="1:28" x14ac:dyDescent="0.25">
      <c r="A8" s="11" t="s">
        <v>149</v>
      </c>
      <c r="B8" s="11">
        <v>6</v>
      </c>
      <c r="C8" s="13" t="s">
        <v>150</v>
      </c>
      <c r="D8" s="14">
        <f t="shared" si="0"/>
        <v>63</v>
      </c>
      <c r="E8" s="12"/>
      <c r="F8" s="12"/>
      <c r="G8" s="12"/>
      <c r="I8" s="15">
        <v>10</v>
      </c>
      <c r="J8" s="15">
        <v>2</v>
      </c>
      <c r="K8" s="15">
        <v>5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17</v>
      </c>
      <c r="Z8" s="19">
        <f t="shared" si="2"/>
        <v>0</v>
      </c>
      <c r="AA8" s="20">
        <f t="shared" si="3"/>
        <v>46</v>
      </c>
      <c r="AB8" s="21">
        <f t="shared" si="4"/>
        <v>63</v>
      </c>
    </row>
    <row r="9" spans="1:28" x14ac:dyDescent="0.25">
      <c r="A9" s="11" t="s">
        <v>151</v>
      </c>
      <c r="B9" s="11">
        <v>7</v>
      </c>
      <c r="C9" s="13" t="s">
        <v>152</v>
      </c>
      <c r="D9" s="14">
        <v>60</v>
      </c>
      <c r="E9" s="12"/>
      <c r="F9" s="12"/>
      <c r="G9" s="12"/>
      <c r="I9" s="15">
        <v>4</v>
      </c>
      <c r="J9" s="15">
        <v>4</v>
      </c>
      <c r="K9" s="15">
        <v>6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90</v>
      </c>
      <c r="Y9" s="18">
        <f t="shared" si="1"/>
        <v>14</v>
      </c>
      <c r="Z9" s="19">
        <f t="shared" si="2"/>
        <v>0</v>
      </c>
      <c r="AA9" s="20">
        <f t="shared" si="3"/>
        <v>43</v>
      </c>
      <c r="AB9" s="21">
        <f t="shared" si="4"/>
        <v>57</v>
      </c>
    </row>
    <row r="10" spans="1:28" x14ac:dyDescent="0.25">
      <c r="A10" s="11" t="s">
        <v>153</v>
      </c>
      <c r="B10" s="11">
        <v>8</v>
      </c>
      <c r="C10" s="13" t="s">
        <v>154</v>
      </c>
      <c r="D10" s="14">
        <f t="shared" si="0"/>
        <v>93</v>
      </c>
      <c r="E10" s="12"/>
      <c r="F10" s="12"/>
      <c r="G10" s="12"/>
      <c r="I10" s="15">
        <v>10</v>
      </c>
      <c r="J10" s="15">
        <v>6</v>
      </c>
      <c r="K10" s="15">
        <v>10</v>
      </c>
      <c r="L10" s="15">
        <v>9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100</v>
      </c>
      <c r="Y10" s="18">
        <f t="shared" si="1"/>
        <v>45</v>
      </c>
      <c r="Z10" s="19">
        <f t="shared" si="2"/>
        <v>0</v>
      </c>
      <c r="AA10" s="20">
        <f t="shared" si="3"/>
        <v>48</v>
      </c>
      <c r="AB10" s="21">
        <f t="shared" si="4"/>
        <v>93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5"/>
  <sheetViews>
    <sheetView workbookViewId="0">
      <selection activeCell="X16" sqref="X16"/>
    </sheetView>
  </sheetViews>
  <sheetFormatPr baseColWidth="10" defaultColWidth="11.42578125" defaultRowHeight="15" x14ac:dyDescent="0.2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155</v>
      </c>
      <c r="C1" s="1" t="s">
        <v>156</v>
      </c>
      <c r="D1" s="4" t="s">
        <v>157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158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159</v>
      </c>
      <c r="B3" s="11">
        <v>1</v>
      </c>
      <c r="C3" s="13" t="s">
        <v>160</v>
      </c>
      <c r="D3" s="14">
        <f t="shared" ref="D3:D15" si="0">AB3</f>
        <v>93</v>
      </c>
      <c r="E3" s="12"/>
      <c r="F3" s="12"/>
      <c r="G3" s="12"/>
      <c r="I3" s="15">
        <v>10</v>
      </c>
      <c r="J3" s="15">
        <v>10</v>
      </c>
      <c r="K3" s="15">
        <v>9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90</v>
      </c>
      <c r="Y3" s="18">
        <f t="shared" ref="Y3:Y15" si="1">I3+J3+K3+L3+M3+N3+O3+P3</f>
        <v>49</v>
      </c>
      <c r="Z3" s="19">
        <f t="shared" ref="Z3:Z15" si="2">Q3+R3+S3+T3+U3</f>
        <v>0</v>
      </c>
      <c r="AA3" s="20">
        <f t="shared" ref="AA3:AA15" si="3">V3*$V$2+W3*$W$2+X3*$X$2</f>
        <v>44</v>
      </c>
      <c r="AB3" s="21">
        <f t="shared" ref="AB3:AB15" si="4">IF((AA3+Z3+Y3)&gt;100,"err ",AA3+Z3+Y3)</f>
        <v>93</v>
      </c>
    </row>
    <row r="4" spans="1:28" x14ac:dyDescent="0.25">
      <c r="A4" s="11" t="s">
        <v>161</v>
      </c>
      <c r="B4" s="11">
        <v>2</v>
      </c>
      <c r="C4" s="13" t="s">
        <v>162</v>
      </c>
      <c r="D4" s="14">
        <f t="shared" si="0"/>
        <v>88</v>
      </c>
      <c r="E4" s="12"/>
      <c r="F4" s="12"/>
      <c r="G4" s="12"/>
      <c r="I4" s="15">
        <v>10</v>
      </c>
      <c r="J4" s="15">
        <v>10</v>
      </c>
      <c r="K4" s="15">
        <v>9</v>
      </c>
      <c r="L4" s="15">
        <v>9</v>
      </c>
      <c r="M4" s="15">
        <v>7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90</v>
      </c>
      <c r="Y4" s="18">
        <f t="shared" si="1"/>
        <v>45</v>
      </c>
      <c r="Z4" s="19">
        <f t="shared" si="2"/>
        <v>0</v>
      </c>
      <c r="AA4" s="20">
        <f t="shared" si="3"/>
        <v>43</v>
      </c>
      <c r="AB4" s="21">
        <f t="shared" si="4"/>
        <v>88</v>
      </c>
    </row>
    <row r="5" spans="1:28" x14ac:dyDescent="0.25">
      <c r="A5" s="11" t="s">
        <v>163</v>
      </c>
      <c r="B5" s="11">
        <v>3</v>
      </c>
      <c r="C5" s="13" t="s">
        <v>164</v>
      </c>
      <c r="D5" s="14">
        <f t="shared" si="0"/>
        <v>97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7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47</v>
      </c>
      <c r="Z5" s="19">
        <f t="shared" si="2"/>
        <v>0</v>
      </c>
      <c r="AA5" s="20">
        <f t="shared" si="3"/>
        <v>50</v>
      </c>
      <c r="AB5" s="21">
        <f t="shared" si="4"/>
        <v>97</v>
      </c>
    </row>
    <row r="6" spans="1:28" x14ac:dyDescent="0.25">
      <c r="A6" s="11" t="s">
        <v>165</v>
      </c>
      <c r="B6" s="11">
        <v>4</v>
      </c>
      <c r="C6" s="13" t="s">
        <v>166</v>
      </c>
      <c r="D6" s="14">
        <f t="shared" si="0"/>
        <v>76</v>
      </c>
      <c r="E6" s="12"/>
      <c r="F6" s="12"/>
      <c r="G6" s="12"/>
      <c r="I6" s="15">
        <v>0</v>
      </c>
      <c r="J6" s="15">
        <v>5</v>
      </c>
      <c r="K6" s="15">
        <v>8</v>
      </c>
      <c r="L6" s="15">
        <v>9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90</v>
      </c>
      <c r="Y6" s="18">
        <f t="shared" si="1"/>
        <v>32</v>
      </c>
      <c r="Z6" s="19">
        <f t="shared" si="2"/>
        <v>0</v>
      </c>
      <c r="AA6" s="20">
        <f t="shared" si="3"/>
        <v>44</v>
      </c>
      <c r="AB6" s="21">
        <f t="shared" si="4"/>
        <v>76</v>
      </c>
    </row>
    <row r="7" spans="1:28" x14ac:dyDescent="0.25">
      <c r="A7" s="11" t="s">
        <v>167</v>
      </c>
      <c r="B7" s="11">
        <v>5</v>
      </c>
      <c r="C7" s="13" t="s">
        <v>168</v>
      </c>
      <c r="D7" s="14">
        <f t="shared" si="0"/>
        <v>99</v>
      </c>
      <c r="E7" s="12"/>
      <c r="F7" s="12"/>
      <c r="G7" s="12"/>
      <c r="I7" s="15">
        <v>10</v>
      </c>
      <c r="J7" s="15">
        <v>10</v>
      </c>
      <c r="K7" s="15">
        <v>9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49</v>
      </c>
      <c r="Z7" s="19">
        <f t="shared" si="2"/>
        <v>0</v>
      </c>
      <c r="AA7" s="20">
        <f t="shared" si="3"/>
        <v>50</v>
      </c>
      <c r="AB7" s="21">
        <f t="shared" si="4"/>
        <v>99</v>
      </c>
    </row>
    <row r="8" spans="1:28" x14ac:dyDescent="0.25">
      <c r="A8" s="11" t="s">
        <v>169</v>
      </c>
      <c r="B8" s="11">
        <v>6</v>
      </c>
      <c r="C8" s="13" t="s">
        <v>170</v>
      </c>
      <c r="D8" s="14">
        <f t="shared" si="0"/>
        <v>98</v>
      </c>
      <c r="E8" s="12"/>
      <c r="F8" s="12"/>
      <c r="G8" s="12"/>
      <c r="I8" s="15">
        <v>10</v>
      </c>
      <c r="J8" s="15">
        <v>10</v>
      </c>
      <c r="K8" s="15">
        <v>9</v>
      </c>
      <c r="L8" s="15">
        <v>9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48</v>
      </c>
      <c r="Z8" s="19">
        <f t="shared" si="2"/>
        <v>0</v>
      </c>
      <c r="AA8" s="20">
        <f t="shared" si="3"/>
        <v>50</v>
      </c>
      <c r="AB8" s="21">
        <f t="shared" si="4"/>
        <v>98</v>
      </c>
    </row>
    <row r="9" spans="1:28" x14ac:dyDescent="0.25">
      <c r="A9" s="11" t="s">
        <v>171</v>
      </c>
      <c r="B9" s="11">
        <v>7</v>
      </c>
      <c r="C9" s="13" t="s">
        <v>172</v>
      </c>
      <c r="D9" s="14">
        <f t="shared" si="0"/>
        <v>99</v>
      </c>
      <c r="E9" s="12"/>
      <c r="F9" s="12"/>
      <c r="G9" s="12"/>
      <c r="I9" s="15">
        <v>10</v>
      </c>
      <c r="J9" s="15">
        <v>10</v>
      </c>
      <c r="K9" s="15">
        <v>9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49</v>
      </c>
      <c r="Z9" s="19">
        <f t="shared" si="2"/>
        <v>0</v>
      </c>
      <c r="AA9" s="20">
        <f t="shared" si="3"/>
        <v>50</v>
      </c>
      <c r="AB9" s="21">
        <f t="shared" si="4"/>
        <v>99</v>
      </c>
    </row>
    <row r="10" spans="1:28" x14ac:dyDescent="0.25">
      <c r="A10" s="11" t="s">
        <v>173</v>
      </c>
      <c r="B10" s="11">
        <v>8</v>
      </c>
      <c r="C10" s="13" t="s">
        <v>174</v>
      </c>
      <c r="D10" s="14">
        <f t="shared" si="0"/>
        <v>89</v>
      </c>
      <c r="E10" s="12"/>
      <c r="F10" s="12"/>
      <c r="G10" s="12"/>
      <c r="I10" s="15">
        <v>7</v>
      </c>
      <c r="J10" s="15">
        <v>6</v>
      </c>
      <c r="K10" s="15">
        <v>6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39</v>
      </c>
      <c r="Z10" s="19">
        <f t="shared" si="2"/>
        <v>0</v>
      </c>
      <c r="AA10" s="20">
        <f t="shared" si="3"/>
        <v>50</v>
      </c>
      <c r="AB10" s="21">
        <f t="shared" si="4"/>
        <v>89</v>
      </c>
    </row>
    <row r="11" spans="1:28" x14ac:dyDescent="0.25">
      <c r="A11" s="11" t="s">
        <v>175</v>
      </c>
      <c r="B11" s="11">
        <v>9</v>
      </c>
      <c r="C11" s="13" t="s">
        <v>176</v>
      </c>
      <c r="D11" s="14">
        <f t="shared" si="0"/>
        <v>90</v>
      </c>
      <c r="E11" s="12"/>
      <c r="F11" s="12"/>
      <c r="G11" s="12"/>
      <c r="I11" s="15">
        <v>10</v>
      </c>
      <c r="J11" s="15">
        <v>5</v>
      </c>
      <c r="K11" s="15">
        <v>6</v>
      </c>
      <c r="L11" s="15">
        <v>9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40</v>
      </c>
      <c r="Z11" s="19">
        <f t="shared" si="2"/>
        <v>0</v>
      </c>
      <c r="AA11" s="20">
        <f t="shared" si="3"/>
        <v>50</v>
      </c>
      <c r="AB11" s="21">
        <f t="shared" si="4"/>
        <v>90</v>
      </c>
    </row>
    <row r="12" spans="1:28" x14ac:dyDescent="0.25">
      <c r="A12" s="11" t="s">
        <v>177</v>
      </c>
      <c r="B12" s="11">
        <v>10</v>
      </c>
      <c r="C12" s="13" t="s">
        <v>178</v>
      </c>
      <c r="D12" s="14">
        <f t="shared" si="0"/>
        <v>96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 t="shared" si="1"/>
        <v>50</v>
      </c>
      <c r="Z12" s="19">
        <f t="shared" si="2"/>
        <v>0</v>
      </c>
      <c r="AA12" s="20">
        <f t="shared" si="3"/>
        <v>46</v>
      </c>
      <c r="AB12" s="21">
        <f t="shared" si="4"/>
        <v>96</v>
      </c>
    </row>
    <row r="13" spans="1:28" x14ac:dyDescent="0.25">
      <c r="A13" s="11" t="s">
        <v>179</v>
      </c>
      <c r="B13" s="11">
        <v>11</v>
      </c>
      <c r="C13" s="13" t="s">
        <v>180</v>
      </c>
      <c r="D13" s="14">
        <f t="shared" si="0"/>
        <v>50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0</v>
      </c>
      <c r="Z13" s="19">
        <f t="shared" si="2"/>
        <v>0</v>
      </c>
      <c r="AA13" s="20">
        <f t="shared" si="3"/>
        <v>50</v>
      </c>
      <c r="AB13" s="21">
        <f t="shared" si="4"/>
        <v>50</v>
      </c>
    </row>
    <row r="14" spans="1:28" x14ac:dyDescent="0.25">
      <c r="A14" s="11" t="s">
        <v>181</v>
      </c>
      <c r="B14" s="11">
        <v>12</v>
      </c>
      <c r="C14" s="13" t="s">
        <v>182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 x14ac:dyDescent="0.25">
      <c r="A15" s="11" t="s">
        <v>183</v>
      </c>
      <c r="B15" s="11">
        <v>13</v>
      </c>
      <c r="C15" s="13" t="s">
        <v>184</v>
      </c>
      <c r="D15" s="14">
        <f t="shared" si="0"/>
        <v>99</v>
      </c>
      <c r="E15" s="12"/>
      <c r="F15" s="12"/>
      <c r="G15" s="12"/>
      <c r="I15" s="15">
        <v>10</v>
      </c>
      <c r="J15" s="15">
        <v>10</v>
      </c>
      <c r="K15" s="15">
        <v>9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49</v>
      </c>
      <c r="Z15" s="19">
        <f t="shared" si="2"/>
        <v>0</v>
      </c>
      <c r="AA15" s="20">
        <f t="shared" si="3"/>
        <v>50</v>
      </c>
      <c r="AB15" s="21">
        <f t="shared" si="4"/>
        <v>99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3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3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3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3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300-0000CC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3"/>
  <sheetViews>
    <sheetView topLeftCell="A7" workbookViewId="0">
      <selection activeCell="D9" sqref="D9"/>
    </sheetView>
  </sheetViews>
  <sheetFormatPr baseColWidth="10" defaultColWidth="11.42578125" defaultRowHeight="15" x14ac:dyDescent="0.2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185</v>
      </c>
      <c r="C1" s="1" t="s">
        <v>186</v>
      </c>
      <c r="D1" s="4" t="s">
        <v>187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90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188</v>
      </c>
      <c r="B3" s="11">
        <v>1</v>
      </c>
      <c r="C3" s="13" t="s">
        <v>189</v>
      </c>
      <c r="D3" s="14">
        <f t="shared" ref="D3:D23" si="0">AB3</f>
        <v>95</v>
      </c>
      <c r="E3" s="12"/>
      <c r="F3" s="12"/>
      <c r="G3" s="12"/>
      <c r="I3" s="15">
        <v>10</v>
      </c>
      <c r="J3" s="15">
        <v>9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 t="shared" ref="Y3:Y23" si="1">I3+J3+K3+L3+M3+N3+O3+P3</f>
        <v>49</v>
      </c>
      <c r="Z3" s="19">
        <f t="shared" ref="Z3:Z23" si="2">Q3+R3+S3+T3+U3</f>
        <v>0</v>
      </c>
      <c r="AA3" s="20">
        <f t="shared" ref="AA3:AA23" si="3">V3*$V$2+W3*$W$2+X3*$X$2</f>
        <v>46</v>
      </c>
      <c r="AB3" s="21">
        <f t="shared" ref="AB3:AB23" si="4">IF((AA3+Z3+Y3)&gt;100,"err ",AA3+Z3+Y3)</f>
        <v>95</v>
      </c>
    </row>
    <row r="4" spans="1:28" x14ac:dyDescent="0.25">
      <c r="A4" s="11" t="s">
        <v>190</v>
      </c>
      <c r="B4" s="11">
        <v>2</v>
      </c>
      <c r="C4" s="13" t="s">
        <v>191</v>
      </c>
      <c r="D4" s="14">
        <f t="shared" si="0"/>
        <v>76</v>
      </c>
      <c r="E4" s="12"/>
      <c r="F4" s="12"/>
      <c r="G4" s="12"/>
      <c r="I4" s="15">
        <v>10</v>
      </c>
      <c r="J4" s="15">
        <v>6</v>
      </c>
      <c r="K4" s="15">
        <v>5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>
        <v>90</v>
      </c>
      <c r="Y4" s="18">
        <f t="shared" si="1"/>
        <v>40</v>
      </c>
      <c r="Z4" s="19">
        <f t="shared" si="2"/>
        <v>0</v>
      </c>
      <c r="AA4" s="20">
        <f t="shared" si="3"/>
        <v>36</v>
      </c>
      <c r="AB4" s="21">
        <f t="shared" si="4"/>
        <v>76</v>
      </c>
    </row>
    <row r="5" spans="1:28" x14ac:dyDescent="0.25">
      <c r="A5" s="11" t="s">
        <v>192</v>
      </c>
      <c r="B5" s="11">
        <v>3</v>
      </c>
      <c r="C5" s="13" t="s">
        <v>193</v>
      </c>
      <c r="D5" s="14">
        <f t="shared" si="0"/>
        <v>88</v>
      </c>
      <c r="E5" s="12"/>
      <c r="F5" s="12"/>
      <c r="G5" s="12"/>
      <c r="I5" s="15">
        <v>10</v>
      </c>
      <c r="J5" s="15">
        <v>8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0</v>
      </c>
      <c r="W5" s="17"/>
      <c r="X5" s="17">
        <v>100</v>
      </c>
      <c r="Y5" s="18">
        <f t="shared" si="1"/>
        <v>48</v>
      </c>
      <c r="Z5" s="19">
        <f t="shared" si="2"/>
        <v>0</v>
      </c>
      <c r="AA5" s="20">
        <f t="shared" si="3"/>
        <v>40</v>
      </c>
      <c r="AB5" s="21">
        <f t="shared" si="4"/>
        <v>88</v>
      </c>
    </row>
    <row r="6" spans="1:28" x14ac:dyDescent="0.25">
      <c r="A6" s="11" t="s">
        <v>194</v>
      </c>
      <c r="B6" s="11">
        <v>4</v>
      </c>
      <c r="C6" s="13" t="s">
        <v>195</v>
      </c>
      <c r="D6" s="14">
        <f t="shared" si="0"/>
        <v>61</v>
      </c>
      <c r="E6" s="12"/>
      <c r="F6" s="12"/>
      <c r="G6" s="12"/>
      <c r="I6" s="15">
        <v>10</v>
      </c>
      <c r="J6" s="15">
        <v>3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 t="shared" si="1"/>
        <v>13</v>
      </c>
      <c r="Z6" s="19">
        <f t="shared" si="2"/>
        <v>0</v>
      </c>
      <c r="AA6" s="20">
        <f t="shared" si="3"/>
        <v>48</v>
      </c>
      <c r="AB6" s="21">
        <f t="shared" si="4"/>
        <v>61</v>
      </c>
    </row>
    <row r="7" spans="1:28" x14ac:dyDescent="0.25">
      <c r="A7" s="11" t="s">
        <v>196</v>
      </c>
      <c r="B7" s="11">
        <v>5</v>
      </c>
      <c r="C7" s="13" t="s">
        <v>197</v>
      </c>
      <c r="D7" s="14">
        <f t="shared" si="0"/>
        <v>73</v>
      </c>
      <c r="E7" s="12"/>
      <c r="F7" s="12"/>
      <c r="G7" s="12"/>
      <c r="I7" s="15">
        <v>10</v>
      </c>
      <c r="J7" s="15">
        <v>7</v>
      </c>
      <c r="K7" s="15">
        <v>0</v>
      </c>
      <c r="L7" s="15">
        <v>6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23</v>
      </c>
      <c r="Z7" s="19">
        <f t="shared" si="2"/>
        <v>0</v>
      </c>
      <c r="AA7" s="20">
        <f t="shared" si="3"/>
        <v>50</v>
      </c>
      <c r="AB7" s="21">
        <f t="shared" si="4"/>
        <v>73</v>
      </c>
    </row>
    <row r="8" spans="1:28" x14ac:dyDescent="0.25">
      <c r="A8" s="11" t="s">
        <v>198</v>
      </c>
      <c r="B8" s="11">
        <v>6</v>
      </c>
      <c r="C8" s="13" t="s">
        <v>199</v>
      </c>
      <c r="D8" s="14">
        <v>60</v>
      </c>
      <c r="E8" s="12"/>
      <c r="F8" s="12"/>
      <c r="G8" s="12"/>
      <c r="I8" s="15">
        <v>10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10</v>
      </c>
      <c r="Z8" s="19">
        <f t="shared" si="2"/>
        <v>0</v>
      </c>
      <c r="AA8" s="20">
        <f t="shared" si="3"/>
        <v>46</v>
      </c>
      <c r="AB8" s="21">
        <f t="shared" si="4"/>
        <v>56</v>
      </c>
    </row>
    <row r="9" spans="1:28" x14ac:dyDescent="0.25">
      <c r="A9" s="11" t="s">
        <v>200</v>
      </c>
      <c r="B9" s="11">
        <v>7</v>
      </c>
      <c r="C9" s="13" t="s">
        <v>201</v>
      </c>
      <c r="D9" s="14">
        <f t="shared" si="0"/>
        <v>99</v>
      </c>
      <c r="E9" s="12"/>
      <c r="F9" s="12"/>
      <c r="G9" s="12"/>
      <c r="I9" s="15">
        <v>10</v>
      </c>
      <c r="J9" s="15">
        <v>9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49</v>
      </c>
      <c r="Z9" s="19">
        <f t="shared" si="2"/>
        <v>0</v>
      </c>
      <c r="AA9" s="20">
        <f t="shared" si="3"/>
        <v>50</v>
      </c>
      <c r="AB9" s="21">
        <f t="shared" si="4"/>
        <v>99</v>
      </c>
    </row>
    <row r="10" spans="1:28" x14ac:dyDescent="0.25">
      <c r="A10" s="11" t="s">
        <v>202</v>
      </c>
      <c r="B10" s="11">
        <v>8</v>
      </c>
      <c r="C10" s="13" t="s">
        <v>203</v>
      </c>
      <c r="D10" s="14">
        <f t="shared" si="0"/>
        <v>92</v>
      </c>
      <c r="E10" s="12"/>
      <c r="F10" s="12"/>
      <c r="G10" s="12"/>
      <c r="I10" s="15">
        <v>10</v>
      </c>
      <c r="J10" s="15">
        <v>7</v>
      </c>
      <c r="K10" s="15">
        <v>9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 t="shared" si="1"/>
        <v>46</v>
      </c>
      <c r="Z10" s="19">
        <f t="shared" si="2"/>
        <v>0</v>
      </c>
      <c r="AA10" s="20">
        <f t="shared" si="3"/>
        <v>46</v>
      </c>
      <c r="AB10" s="21">
        <f t="shared" si="4"/>
        <v>92</v>
      </c>
    </row>
    <row r="11" spans="1:28" x14ac:dyDescent="0.25">
      <c r="A11" s="11" t="s">
        <v>204</v>
      </c>
      <c r="B11" s="11">
        <v>9</v>
      </c>
      <c r="C11" s="13" t="s">
        <v>205</v>
      </c>
      <c r="D11" s="14">
        <f t="shared" si="0"/>
        <v>91</v>
      </c>
      <c r="E11" s="12"/>
      <c r="F11" s="12"/>
      <c r="G11" s="12"/>
      <c r="I11" s="15">
        <v>10</v>
      </c>
      <c r="J11" s="15">
        <v>7</v>
      </c>
      <c r="K11" s="15">
        <v>10</v>
      </c>
      <c r="L11" s="15">
        <v>9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90</v>
      </c>
      <c r="Y11" s="18">
        <f t="shared" si="1"/>
        <v>46</v>
      </c>
      <c r="Z11" s="19">
        <f t="shared" si="2"/>
        <v>0</v>
      </c>
      <c r="AA11" s="20">
        <f t="shared" si="3"/>
        <v>45</v>
      </c>
      <c r="AB11" s="21">
        <f t="shared" si="4"/>
        <v>91</v>
      </c>
    </row>
    <row r="12" spans="1:28" x14ac:dyDescent="0.25">
      <c r="A12" s="11" t="s">
        <v>206</v>
      </c>
      <c r="B12" s="11">
        <v>10</v>
      </c>
      <c r="C12" s="13" t="s">
        <v>207</v>
      </c>
      <c r="D12" s="14">
        <f t="shared" si="0"/>
        <v>98</v>
      </c>
      <c r="E12" s="12"/>
      <c r="F12" s="12"/>
      <c r="G12" s="12"/>
      <c r="I12" s="15">
        <v>10</v>
      </c>
      <c r="J12" s="15">
        <v>8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48</v>
      </c>
      <c r="Z12" s="19">
        <f t="shared" si="2"/>
        <v>0</v>
      </c>
      <c r="AA12" s="20">
        <f t="shared" si="3"/>
        <v>50</v>
      </c>
      <c r="AB12" s="21">
        <f t="shared" si="4"/>
        <v>98</v>
      </c>
    </row>
    <row r="13" spans="1:28" x14ac:dyDescent="0.25">
      <c r="A13" s="11" t="s">
        <v>208</v>
      </c>
      <c r="B13" s="11">
        <v>11</v>
      </c>
      <c r="C13" s="13" t="s">
        <v>209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  <row r="14" spans="1:28" x14ac:dyDescent="0.25">
      <c r="A14" s="11" t="s">
        <v>210</v>
      </c>
      <c r="B14" s="11">
        <v>12</v>
      </c>
      <c r="C14" s="13" t="s">
        <v>211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 x14ac:dyDescent="0.25">
      <c r="A15" s="11" t="s">
        <v>212</v>
      </c>
      <c r="B15" s="11">
        <v>13</v>
      </c>
      <c r="C15" s="13" t="s">
        <v>213</v>
      </c>
      <c r="D15" s="14">
        <f t="shared" si="0"/>
        <v>79</v>
      </c>
      <c r="E15" s="12"/>
      <c r="F15" s="12"/>
      <c r="G15" s="12"/>
      <c r="I15" s="15">
        <v>2</v>
      </c>
      <c r="J15" s="15">
        <v>5</v>
      </c>
      <c r="K15" s="15">
        <v>6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90</v>
      </c>
      <c r="Y15" s="18">
        <f t="shared" si="1"/>
        <v>33</v>
      </c>
      <c r="Z15" s="19">
        <f t="shared" si="2"/>
        <v>0</v>
      </c>
      <c r="AA15" s="20">
        <f t="shared" si="3"/>
        <v>46</v>
      </c>
      <c r="AB15" s="21">
        <f t="shared" si="4"/>
        <v>79</v>
      </c>
    </row>
    <row r="16" spans="1:28" x14ac:dyDescent="0.25">
      <c r="A16" s="11" t="s">
        <v>214</v>
      </c>
      <c r="B16" s="11">
        <v>14</v>
      </c>
      <c r="C16" s="13" t="s">
        <v>215</v>
      </c>
      <c r="D16" s="14">
        <f t="shared" si="0"/>
        <v>79</v>
      </c>
      <c r="E16" s="12"/>
      <c r="F16" s="12"/>
      <c r="G16" s="12"/>
      <c r="I16" s="15">
        <v>10</v>
      </c>
      <c r="J16" s="15">
        <v>5</v>
      </c>
      <c r="K16" s="15">
        <v>6</v>
      </c>
      <c r="L16" s="15">
        <v>6</v>
      </c>
      <c r="M16" s="15">
        <v>4</v>
      </c>
      <c r="N16" s="15"/>
      <c r="O16" s="15"/>
      <c r="P16" s="15"/>
      <c r="Q16" s="16"/>
      <c r="R16" s="16"/>
      <c r="S16" s="16"/>
      <c r="T16" s="16"/>
      <c r="U16" s="16"/>
      <c r="V16" s="17">
        <v>80</v>
      </c>
      <c r="W16" s="17"/>
      <c r="X16" s="17">
        <v>100</v>
      </c>
      <c r="Y16" s="18">
        <f t="shared" si="1"/>
        <v>31</v>
      </c>
      <c r="Z16" s="19">
        <f t="shared" si="2"/>
        <v>0</v>
      </c>
      <c r="AA16" s="20">
        <f t="shared" si="3"/>
        <v>48</v>
      </c>
      <c r="AB16" s="21">
        <f t="shared" si="4"/>
        <v>79</v>
      </c>
    </row>
    <row r="17" spans="1:28" x14ac:dyDescent="0.25">
      <c r="A17" s="11" t="s">
        <v>216</v>
      </c>
      <c r="B17" s="11">
        <v>15</v>
      </c>
      <c r="C17" s="13" t="s">
        <v>217</v>
      </c>
      <c r="D17" s="14">
        <f t="shared" si="0"/>
        <v>94</v>
      </c>
      <c r="E17" s="12"/>
      <c r="F17" s="12"/>
      <c r="G17" s="12"/>
      <c r="I17" s="15">
        <v>10</v>
      </c>
      <c r="J17" s="15">
        <v>7</v>
      </c>
      <c r="K17" s="15">
        <v>10</v>
      </c>
      <c r="L17" s="15">
        <v>10</v>
      </c>
      <c r="M17" s="15">
        <v>8</v>
      </c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/>
      <c r="X17" s="17">
        <v>100</v>
      </c>
      <c r="Y17" s="18">
        <f t="shared" si="1"/>
        <v>45</v>
      </c>
      <c r="Z17" s="19">
        <f t="shared" si="2"/>
        <v>0</v>
      </c>
      <c r="AA17" s="20">
        <f t="shared" si="3"/>
        <v>49</v>
      </c>
      <c r="AB17" s="21">
        <f t="shared" si="4"/>
        <v>94</v>
      </c>
    </row>
    <row r="18" spans="1:28" x14ac:dyDescent="0.25">
      <c r="A18" s="11" t="s">
        <v>218</v>
      </c>
      <c r="B18" s="11">
        <v>16</v>
      </c>
      <c r="C18" s="13" t="s">
        <v>219</v>
      </c>
      <c r="D18" s="14">
        <f t="shared" si="0"/>
        <v>93</v>
      </c>
      <c r="E18" s="12"/>
      <c r="F18" s="12"/>
      <c r="G18" s="12"/>
      <c r="I18" s="15">
        <v>10</v>
      </c>
      <c r="J18" s="15">
        <v>4</v>
      </c>
      <c r="K18" s="15">
        <v>9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43</v>
      </c>
      <c r="Z18" s="19">
        <f t="shared" si="2"/>
        <v>0</v>
      </c>
      <c r="AA18" s="20">
        <f t="shared" si="3"/>
        <v>50</v>
      </c>
      <c r="AB18" s="21">
        <f t="shared" si="4"/>
        <v>93</v>
      </c>
    </row>
    <row r="19" spans="1:28" x14ac:dyDescent="0.25">
      <c r="A19" s="11" t="s">
        <v>220</v>
      </c>
      <c r="B19" s="11">
        <v>17</v>
      </c>
      <c r="C19" s="13" t="s">
        <v>221</v>
      </c>
      <c r="D19" s="14">
        <f t="shared" si="0"/>
        <v>65</v>
      </c>
      <c r="E19" s="12"/>
      <c r="F19" s="12"/>
      <c r="G19" s="12"/>
      <c r="I19" s="15">
        <v>4</v>
      </c>
      <c r="J19" s="15">
        <v>7</v>
      </c>
      <c r="K19" s="15">
        <v>9</v>
      </c>
      <c r="L19" s="15">
        <v>3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60</v>
      </c>
      <c r="W19" s="17"/>
      <c r="X19" s="17">
        <v>90</v>
      </c>
      <c r="Y19" s="18">
        <f t="shared" si="1"/>
        <v>23</v>
      </c>
      <c r="Z19" s="19">
        <f t="shared" si="2"/>
        <v>0</v>
      </c>
      <c r="AA19" s="20">
        <f t="shared" si="3"/>
        <v>42</v>
      </c>
      <c r="AB19" s="21">
        <f t="shared" si="4"/>
        <v>65</v>
      </c>
    </row>
    <row r="20" spans="1:28" x14ac:dyDescent="0.25">
      <c r="A20" s="11" t="s">
        <v>222</v>
      </c>
      <c r="B20" s="11">
        <v>18</v>
      </c>
      <c r="C20" s="13" t="s">
        <v>223</v>
      </c>
      <c r="D20" s="14">
        <f t="shared" si="0"/>
        <v>99</v>
      </c>
      <c r="E20" s="12"/>
      <c r="F20" s="12"/>
      <c r="G20" s="12"/>
      <c r="I20" s="15">
        <v>10</v>
      </c>
      <c r="J20" s="15">
        <v>9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 t="shared" si="1"/>
        <v>49</v>
      </c>
      <c r="Z20" s="19">
        <f t="shared" si="2"/>
        <v>0</v>
      </c>
      <c r="AA20" s="20">
        <f t="shared" si="3"/>
        <v>50</v>
      </c>
      <c r="AB20" s="21">
        <f t="shared" si="4"/>
        <v>99</v>
      </c>
    </row>
    <row r="21" spans="1:28" x14ac:dyDescent="0.25">
      <c r="A21" s="11" t="s">
        <v>224</v>
      </c>
      <c r="B21" s="11">
        <v>19</v>
      </c>
      <c r="C21" s="13" t="s">
        <v>225</v>
      </c>
      <c r="D21" s="14">
        <f t="shared" si="0"/>
        <v>82</v>
      </c>
      <c r="E21" s="12"/>
      <c r="F21" s="12"/>
      <c r="G21" s="12"/>
      <c r="I21" s="15">
        <v>10</v>
      </c>
      <c r="J21" s="15">
        <v>6</v>
      </c>
      <c r="K21" s="15">
        <v>5</v>
      </c>
      <c r="L21" s="15">
        <v>10</v>
      </c>
      <c r="M21" s="15">
        <v>9</v>
      </c>
      <c r="N21" s="15"/>
      <c r="O21" s="15"/>
      <c r="P21" s="15"/>
      <c r="Q21" s="16"/>
      <c r="R21" s="16"/>
      <c r="S21" s="16"/>
      <c r="T21" s="16"/>
      <c r="U21" s="16"/>
      <c r="V21" s="17">
        <v>60</v>
      </c>
      <c r="W21" s="17"/>
      <c r="X21" s="17">
        <v>90</v>
      </c>
      <c r="Y21" s="18">
        <f t="shared" si="1"/>
        <v>40</v>
      </c>
      <c r="Z21" s="19">
        <f t="shared" si="2"/>
        <v>0</v>
      </c>
      <c r="AA21" s="20">
        <f t="shared" si="3"/>
        <v>42</v>
      </c>
      <c r="AB21" s="21">
        <f t="shared" si="4"/>
        <v>82</v>
      </c>
    </row>
    <row r="22" spans="1:28" x14ac:dyDescent="0.25">
      <c r="A22" s="11" t="s">
        <v>226</v>
      </c>
      <c r="B22" s="11">
        <v>20</v>
      </c>
      <c r="C22" s="13" t="s">
        <v>227</v>
      </c>
      <c r="D22" s="14">
        <f t="shared" si="0"/>
        <v>97</v>
      </c>
      <c r="E22" s="12"/>
      <c r="F22" s="12"/>
      <c r="G22" s="12"/>
      <c r="I22" s="15">
        <v>10</v>
      </c>
      <c r="J22" s="15">
        <v>8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90</v>
      </c>
      <c r="W22" s="17"/>
      <c r="X22" s="17">
        <v>100</v>
      </c>
      <c r="Y22" s="18">
        <f t="shared" si="1"/>
        <v>48</v>
      </c>
      <c r="Z22" s="19">
        <f t="shared" si="2"/>
        <v>0</v>
      </c>
      <c r="AA22" s="20">
        <f t="shared" si="3"/>
        <v>49</v>
      </c>
      <c r="AB22" s="21">
        <f t="shared" si="4"/>
        <v>97</v>
      </c>
    </row>
    <row r="23" spans="1:28" x14ac:dyDescent="0.25">
      <c r="A23" s="11" t="s">
        <v>228</v>
      </c>
      <c r="B23" s="11">
        <v>21</v>
      </c>
      <c r="C23" s="13" t="s">
        <v>229</v>
      </c>
      <c r="D23" s="14">
        <f t="shared" si="0"/>
        <v>76</v>
      </c>
      <c r="E23" s="12"/>
      <c r="F23" s="12"/>
      <c r="G23" s="12"/>
      <c r="I23" s="15">
        <v>10</v>
      </c>
      <c r="J23" s="15">
        <v>5</v>
      </c>
      <c r="K23" s="15">
        <v>5</v>
      </c>
      <c r="L23" s="15">
        <v>7</v>
      </c>
      <c r="M23" s="15">
        <v>3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90</v>
      </c>
      <c r="Y23" s="18">
        <f t="shared" si="1"/>
        <v>30</v>
      </c>
      <c r="Z23" s="19">
        <f t="shared" si="2"/>
        <v>0</v>
      </c>
      <c r="AA23" s="20">
        <f t="shared" si="3"/>
        <v>46</v>
      </c>
      <c r="AB23" s="21">
        <f t="shared" si="4"/>
        <v>76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4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4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4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4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4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4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4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4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4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400-00005401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20"/>
  <sheetViews>
    <sheetView workbookViewId="0">
      <selection activeCell="G21" sqref="G21"/>
    </sheetView>
  </sheetViews>
  <sheetFormatPr baseColWidth="10" defaultColWidth="11.42578125" defaultRowHeight="15" x14ac:dyDescent="0.25"/>
  <cols>
    <col min="1" max="2" width="7" bestFit="1" customWidth="1"/>
    <col min="3" max="3" width="34.140625" bestFit="1" customWidth="1"/>
    <col min="4" max="7" width="4.140625" bestFit="1" customWidth="1"/>
    <col min="8" max="8" width="6.7109375" customWidth="1"/>
    <col min="9" max="14" width="4.140625" bestFit="1" customWidth="1"/>
    <col min="15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230</v>
      </c>
      <c r="C1" s="1" t="s">
        <v>231</v>
      </c>
      <c r="D1" s="4" t="s">
        <v>232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233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234</v>
      </c>
      <c r="B3" s="11">
        <v>1</v>
      </c>
      <c r="C3" s="13" t="s">
        <v>235</v>
      </c>
      <c r="D3" s="14">
        <f t="shared" ref="D3:D20" si="0">AB3</f>
        <v>98</v>
      </c>
      <c r="E3" s="12"/>
      <c r="F3" s="12"/>
      <c r="G3" s="12"/>
      <c r="I3" s="15">
        <v>10</v>
      </c>
      <c r="J3" s="15">
        <v>10</v>
      </c>
      <c r="K3" s="15">
        <v>8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0" si="1">I3+J3+K3+L3+M3+N3+O3+P3</f>
        <v>48</v>
      </c>
      <c r="Z3" s="19">
        <f t="shared" ref="Z3:Z20" si="2">Q3+R3+S3+T3+U3</f>
        <v>0</v>
      </c>
      <c r="AA3" s="20">
        <f t="shared" ref="AA3:AA20" si="3">V3*$V$2+W3*$W$2+X3*$X$2</f>
        <v>50</v>
      </c>
      <c r="AB3" s="21">
        <f t="shared" ref="AB3:AB20" si="4">IF((AA3+Z3+Y3)&gt;100,"err ",AA3+Z3+Y3)</f>
        <v>98</v>
      </c>
    </row>
    <row r="4" spans="1:28" x14ac:dyDescent="0.25">
      <c r="A4" s="11" t="s">
        <v>236</v>
      </c>
      <c r="B4" s="11">
        <v>2</v>
      </c>
      <c r="C4" s="13" t="s">
        <v>237</v>
      </c>
      <c r="D4" s="14">
        <f t="shared" si="0"/>
        <v>27</v>
      </c>
      <c r="E4" s="12"/>
      <c r="F4" s="12"/>
      <c r="G4" s="12"/>
      <c r="I4" s="15">
        <v>10</v>
      </c>
      <c r="J4" s="15">
        <v>10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0</v>
      </c>
      <c r="Y4" s="18">
        <f t="shared" si="1"/>
        <v>20</v>
      </c>
      <c r="Z4" s="19">
        <f t="shared" si="2"/>
        <v>0</v>
      </c>
      <c r="AA4" s="20">
        <f t="shared" si="3"/>
        <v>7</v>
      </c>
      <c r="AB4" s="21">
        <f t="shared" si="4"/>
        <v>27</v>
      </c>
    </row>
    <row r="5" spans="1:28" x14ac:dyDescent="0.25">
      <c r="A5" s="11" t="s">
        <v>238</v>
      </c>
      <c r="B5" s="11">
        <v>3</v>
      </c>
      <c r="C5" s="13" t="s">
        <v>239</v>
      </c>
      <c r="D5" s="14">
        <f t="shared" si="0"/>
        <v>76</v>
      </c>
      <c r="E5" s="12"/>
      <c r="F5" s="12"/>
      <c r="G5" s="12"/>
      <c r="I5" s="15">
        <v>10</v>
      </c>
      <c r="J5" s="15">
        <v>10</v>
      </c>
      <c r="K5" s="15">
        <v>5</v>
      </c>
      <c r="L5" s="15">
        <v>5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30</v>
      </c>
      <c r="Z5" s="19">
        <f t="shared" si="2"/>
        <v>0</v>
      </c>
      <c r="AA5" s="20">
        <f t="shared" si="3"/>
        <v>46</v>
      </c>
      <c r="AB5" s="21">
        <f t="shared" si="4"/>
        <v>76</v>
      </c>
    </row>
    <row r="6" spans="1:28" x14ac:dyDescent="0.25">
      <c r="A6" s="11" t="s">
        <v>240</v>
      </c>
      <c r="B6" s="11">
        <v>4</v>
      </c>
      <c r="C6" s="13" t="s">
        <v>241</v>
      </c>
      <c r="D6" s="14">
        <f t="shared" si="0"/>
        <v>78</v>
      </c>
      <c r="E6" s="12"/>
      <c r="F6" s="12"/>
      <c r="G6" s="12"/>
      <c r="I6" s="15">
        <v>10</v>
      </c>
      <c r="J6" s="15">
        <v>10</v>
      </c>
      <c r="K6" s="15">
        <v>5</v>
      </c>
      <c r="L6" s="15">
        <v>6</v>
      </c>
      <c r="M6" s="15">
        <v>3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90</v>
      </c>
      <c r="Y6" s="18">
        <f t="shared" si="1"/>
        <v>34</v>
      </c>
      <c r="Z6" s="19">
        <f t="shared" si="2"/>
        <v>0</v>
      </c>
      <c r="AA6" s="20">
        <f t="shared" si="3"/>
        <v>44</v>
      </c>
      <c r="AB6" s="21">
        <f t="shared" si="4"/>
        <v>78</v>
      </c>
    </row>
    <row r="7" spans="1:28" x14ac:dyDescent="0.25">
      <c r="A7" s="11" t="s">
        <v>242</v>
      </c>
      <c r="B7" s="11">
        <v>5</v>
      </c>
      <c r="C7" s="13" t="s">
        <v>243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244</v>
      </c>
      <c r="B8" s="11">
        <v>6</v>
      </c>
      <c r="C8" s="13" t="s">
        <v>245</v>
      </c>
      <c r="D8" s="14">
        <f t="shared" si="0"/>
        <v>94</v>
      </c>
      <c r="E8" s="12"/>
      <c r="F8" s="12"/>
      <c r="G8" s="12"/>
      <c r="I8" s="15">
        <v>10</v>
      </c>
      <c r="J8" s="15">
        <v>10</v>
      </c>
      <c r="K8" s="15">
        <v>9</v>
      </c>
      <c r="L8" s="15">
        <v>9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48</v>
      </c>
      <c r="Z8" s="19">
        <f t="shared" si="2"/>
        <v>0</v>
      </c>
      <c r="AA8" s="20">
        <f t="shared" si="3"/>
        <v>46</v>
      </c>
      <c r="AB8" s="21">
        <f t="shared" si="4"/>
        <v>94</v>
      </c>
    </row>
    <row r="9" spans="1:28" x14ac:dyDescent="0.25">
      <c r="A9" s="11" t="s">
        <v>246</v>
      </c>
      <c r="B9" s="11">
        <v>7</v>
      </c>
      <c r="C9" s="13" t="s">
        <v>247</v>
      </c>
      <c r="D9" s="14">
        <f t="shared" si="0"/>
        <v>46</v>
      </c>
      <c r="E9" s="12"/>
      <c r="F9" s="12"/>
      <c r="G9" s="12"/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90</v>
      </c>
      <c r="Y9" s="18">
        <f t="shared" si="1"/>
        <v>0</v>
      </c>
      <c r="Z9" s="19">
        <f t="shared" si="2"/>
        <v>0</v>
      </c>
      <c r="AA9" s="20">
        <f t="shared" si="3"/>
        <v>46</v>
      </c>
      <c r="AB9" s="21">
        <f t="shared" si="4"/>
        <v>46</v>
      </c>
    </row>
    <row r="10" spans="1:28" x14ac:dyDescent="0.25">
      <c r="A10" s="11" t="s">
        <v>248</v>
      </c>
      <c r="B10" s="11">
        <v>8</v>
      </c>
      <c r="C10" s="13" t="s">
        <v>249</v>
      </c>
      <c r="D10" s="14">
        <v>60</v>
      </c>
      <c r="E10" s="12"/>
      <c r="F10" s="12"/>
      <c r="G10" s="12"/>
      <c r="I10" s="15">
        <v>0</v>
      </c>
      <c r="J10" s="15">
        <v>0</v>
      </c>
      <c r="K10" s="15">
        <v>6</v>
      </c>
      <c r="L10" s="15">
        <v>7</v>
      </c>
      <c r="M10" s="15">
        <v>4</v>
      </c>
      <c r="N10" s="15"/>
      <c r="O10" s="15"/>
      <c r="P10" s="15"/>
      <c r="Q10" s="16"/>
      <c r="R10" s="16"/>
      <c r="S10" s="16"/>
      <c r="T10" s="16"/>
      <c r="U10" s="16"/>
      <c r="V10" s="17">
        <v>40</v>
      </c>
      <c r="W10" s="17"/>
      <c r="X10" s="17">
        <v>90</v>
      </c>
      <c r="Y10" s="18">
        <f t="shared" si="1"/>
        <v>17</v>
      </c>
      <c r="Z10" s="19">
        <f t="shared" si="2"/>
        <v>0</v>
      </c>
      <c r="AA10" s="20">
        <f t="shared" si="3"/>
        <v>40</v>
      </c>
      <c r="AB10" s="21">
        <f t="shared" si="4"/>
        <v>57</v>
      </c>
    </row>
    <row r="11" spans="1:28" x14ac:dyDescent="0.25">
      <c r="A11" s="11" t="s">
        <v>250</v>
      </c>
      <c r="B11" s="11">
        <v>9</v>
      </c>
      <c r="C11" s="13" t="s">
        <v>251</v>
      </c>
      <c r="D11" s="14">
        <f t="shared" si="0"/>
        <v>84</v>
      </c>
      <c r="E11" s="12"/>
      <c r="F11" s="12"/>
      <c r="G11" s="12"/>
      <c r="I11" s="15">
        <v>6</v>
      </c>
      <c r="J11" s="15">
        <v>5</v>
      </c>
      <c r="K11" s="15">
        <v>6</v>
      </c>
      <c r="L11" s="15">
        <v>7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34</v>
      </c>
      <c r="Z11" s="19">
        <f t="shared" si="2"/>
        <v>0</v>
      </c>
      <c r="AA11" s="20">
        <f t="shared" si="3"/>
        <v>50</v>
      </c>
      <c r="AB11" s="21">
        <f t="shared" si="4"/>
        <v>84</v>
      </c>
    </row>
    <row r="12" spans="1:28" x14ac:dyDescent="0.25">
      <c r="A12" s="11" t="s">
        <v>252</v>
      </c>
      <c r="B12" s="11">
        <v>10</v>
      </c>
      <c r="C12" s="13" t="s">
        <v>253</v>
      </c>
      <c r="D12" s="14">
        <f t="shared" si="0"/>
        <v>94</v>
      </c>
      <c r="E12" s="12"/>
      <c r="F12" s="12"/>
      <c r="G12" s="12"/>
      <c r="I12" s="15">
        <v>10</v>
      </c>
      <c r="J12" s="15">
        <v>10</v>
      </c>
      <c r="K12" s="15">
        <v>9</v>
      </c>
      <c r="L12" s="15">
        <v>9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 t="shared" si="1"/>
        <v>48</v>
      </c>
      <c r="Z12" s="19">
        <f t="shared" si="2"/>
        <v>0</v>
      </c>
      <c r="AA12" s="20">
        <f t="shared" si="3"/>
        <v>46</v>
      </c>
      <c r="AB12" s="21">
        <f t="shared" si="4"/>
        <v>94</v>
      </c>
    </row>
    <row r="13" spans="1:28" x14ac:dyDescent="0.25">
      <c r="A13" s="11" t="s">
        <v>254</v>
      </c>
      <c r="B13" s="11">
        <v>11</v>
      </c>
      <c r="C13" s="13" t="s">
        <v>255</v>
      </c>
      <c r="D13" s="14">
        <f t="shared" si="0"/>
        <v>93</v>
      </c>
      <c r="E13" s="12"/>
      <c r="F13" s="12"/>
      <c r="G13" s="12"/>
      <c r="I13" s="15">
        <v>10</v>
      </c>
      <c r="J13" s="15">
        <v>10</v>
      </c>
      <c r="K13" s="15">
        <v>6</v>
      </c>
      <c r="L13" s="15">
        <v>7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43</v>
      </c>
      <c r="Z13" s="19">
        <f t="shared" si="2"/>
        <v>0</v>
      </c>
      <c r="AA13" s="20">
        <f t="shared" si="3"/>
        <v>50</v>
      </c>
      <c r="AB13" s="21">
        <f t="shared" si="4"/>
        <v>93</v>
      </c>
    </row>
    <row r="14" spans="1:28" x14ac:dyDescent="0.25">
      <c r="A14" s="11" t="s">
        <v>256</v>
      </c>
      <c r="B14" s="11">
        <v>12</v>
      </c>
      <c r="C14" s="13" t="s">
        <v>257</v>
      </c>
      <c r="D14" s="14">
        <f t="shared" si="0"/>
        <v>77</v>
      </c>
      <c r="E14" s="12"/>
      <c r="F14" s="12"/>
      <c r="G14" s="12"/>
      <c r="I14" s="15">
        <v>4</v>
      </c>
      <c r="J14" s="15">
        <v>10</v>
      </c>
      <c r="K14" s="15">
        <v>5</v>
      </c>
      <c r="L14" s="15">
        <v>5</v>
      </c>
      <c r="M14" s="15">
        <v>7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90</v>
      </c>
      <c r="Y14" s="18">
        <f t="shared" si="1"/>
        <v>31</v>
      </c>
      <c r="Z14" s="19">
        <f t="shared" si="2"/>
        <v>0</v>
      </c>
      <c r="AA14" s="20">
        <f t="shared" si="3"/>
        <v>46</v>
      </c>
      <c r="AB14" s="21">
        <f t="shared" si="4"/>
        <v>77</v>
      </c>
    </row>
    <row r="15" spans="1:28" x14ac:dyDescent="0.25">
      <c r="A15" s="11" t="s">
        <v>258</v>
      </c>
      <c r="B15" s="11">
        <v>13</v>
      </c>
      <c r="C15" s="13" t="s">
        <v>259</v>
      </c>
      <c r="D15" s="14">
        <f t="shared" si="0"/>
        <v>94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9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90</v>
      </c>
      <c r="Y15" s="18">
        <f t="shared" si="1"/>
        <v>49</v>
      </c>
      <c r="Z15" s="19">
        <f t="shared" si="2"/>
        <v>0</v>
      </c>
      <c r="AA15" s="20">
        <f t="shared" si="3"/>
        <v>45</v>
      </c>
      <c r="AB15" s="21">
        <f t="shared" si="4"/>
        <v>94</v>
      </c>
    </row>
    <row r="16" spans="1:28" x14ac:dyDescent="0.25">
      <c r="A16" s="11" t="s">
        <v>260</v>
      </c>
      <c r="B16" s="11">
        <v>14</v>
      </c>
      <c r="C16" s="13" t="s">
        <v>261</v>
      </c>
      <c r="D16" s="14">
        <f t="shared" si="0"/>
        <v>94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9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/>
      <c r="X16" s="17">
        <v>90</v>
      </c>
      <c r="Y16" s="18">
        <f t="shared" si="1"/>
        <v>49</v>
      </c>
      <c r="Z16" s="19">
        <f t="shared" si="2"/>
        <v>0</v>
      </c>
      <c r="AA16" s="20">
        <f t="shared" si="3"/>
        <v>45</v>
      </c>
      <c r="AB16" s="21">
        <f t="shared" si="4"/>
        <v>94</v>
      </c>
    </row>
    <row r="17" spans="1:28" x14ac:dyDescent="0.25">
      <c r="A17" s="11" t="s">
        <v>262</v>
      </c>
      <c r="B17" s="11">
        <v>15</v>
      </c>
      <c r="C17" s="13" t="s">
        <v>263</v>
      </c>
      <c r="D17" s="14">
        <f t="shared" si="0"/>
        <v>87</v>
      </c>
      <c r="E17" s="12"/>
      <c r="F17" s="12"/>
      <c r="G17" s="12"/>
      <c r="I17" s="15">
        <v>10</v>
      </c>
      <c r="J17" s="15">
        <v>5</v>
      </c>
      <c r="K17" s="15">
        <v>6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90</v>
      </c>
      <c r="Y17" s="18">
        <f t="shared" si="1"/>
        <v>41</v>
      </c>
      <c r="Z17" s="19">
        <f t="shared" si="2"/>
        <v>0</v>
      </c>
      <c r="AA17" s="20">
        <f t="shared" si="3"/>
        <v>46</v>
      </c>
      <c r="AB17" s="21">
        <f t="shared" si="4"/>
        <v>87</v>
      </c>
    </row>
    <row r="18" spans="1:28" x14ac:dyDescent="0.25">
      <c r="A18" s="11" t="s">
        <v>264</v>
      </c>
      <c r="B18" s="11">
        <v>16</v>
      </c>
      <c r="C18" s="13" t="s">
        <v>265</v>
      </c>
      <c r="D18" s="14">
        <f t="shared" si="0"/>
        <v>76</v>
      </c>
      <c r="E18" s="12"/>
      <c r="F18" s="12"/>
      <c r="G18" s="12"/>
      <c r="I18" s="15">
        <v>0</v>
      </c>
      <c r="J18" s="15">
        <v>10</v>
      </c>
      <c r="K18" s="15">
        <v>10</v>
      </c>
      <c r="L18" s="15">
        <v>10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90</v>
      </c>
      <c r="Y18" s="18">
        <f t="shared" si="1"/>
        <v>30</v>
      </c>
      <c r="Z18" s="19">
        <f t="shared" si="2"/>
        <v>0</v>
      </c>
      <c r="AA18" s="20">
        <f t="shared" si="3"/>
        <v>46</v>
      </c>
      <c r="AB18" s="21">
        <f t="shared" si="4"/>
        <v>76</v>
      </c>
    </row>
    <row r="19" spans="1:28" x14ac:dyDescent="0.25">
      <c r="A19" s="11" t="s">
        <v>266</v>
      </c>
      <c r="B19" s="11">
        <v>17</v>
      </c>
      <c r="C19" s="13" t="s">
        <v>267</v>
      </c>
      <c r="D19" s="14">
        <f t="shared" si="0"/>
        <v>83</v>
      </c>
      <c r="E19" s="12"/>
      <c r="F19" s="12"/>
      <c r="G19" s="12"/>
      <c r="I19" s="15">
        <v>6</v>
      </c>
      <c r="J19" s="15">
        <v>10</v>
      </c>
      <c r="K19" s="15">
        <v>9</v>
      </c>
      <c r="L19" s="15">
        <v>9</v>
      </c>
      <c r="M19" s="15">
        <v>3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90</v>
      </c>
      <c r="Y19" s="18">
        <f t="shared" si="1"/>
        <v>37</v>
      </c>
      <c r="Z19" s="19">
        <f t="shared" si="2"/>
        <v>0</v>
      </c>
      <c r="AA19" s="20">
        <f t="shared" si="3"/>
        <v>46</v>
      </c>
      <c r="AB19" s="21">
        <f t="shared" si="4"/>
        <v>83</v>
      </c>
    </row>
    <row r="20" spans="1:28" x14ac:dyDescent="0.25">
      <c r="A20" s="11" t="s">
        <v>268</v>
      </c>
      <c r="B20" s="11">
        <v>18</v>
      </c>
      <c r="C20" s="13" t="s">
        <v>269</v>
      </c>
      <c r="D20" s="14">
        <f t="shared" si="0"/>
        <v>98</v>
      </c>
      <c r="E20" s="12"/>
      <c r="F20" s="12"/>
      <c r="G20" s="12"/>
      <c r="I20" s="15">
        <v>10</v>
      </c>
      <c r="J20" s="15">
        <v>10</v>
      </c>
      <c r="K20" s="15">
        <v>9</v>
      </c>
      <c r="L20" s="15">
        <v>9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 t="shared" si="1"/>
        <v>48</v>
      </c>
      <c r="Z20" s="19">
        <f t="shared" si="2"/>
        <v>0</v>
      </c>
      <c r="AA20" s="20">
        <f t="shared" si="3"/>
        <v>50</v>
      </c>
      <c r="AB20" s="21">
        <f t="shared" si="4"/>
        <v>98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5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5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5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5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5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5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5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5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500-00002101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9"/>
  <sheetViews>
    <sheetView workbookViewId="0">
      <selection activeCell="X10" sqref="X10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270</v>
      </c>
      <c r="C1" s="1" t="s">
        <v>271</v>
      </c>
      <c r="D1" s="4" t="s">
        <v>272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273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274</v>
      </c>
      <c r="B3" s="11">
        <v>1</v>
      </c>
      <c r="C3" s="13" t="s">
        <v>275</v>
      </c>
      <c r="D3" s="14">
        <f t="shared" ref="D3:D9" si="0">AB3</f>
        <v>90</v>
      </c>
      <c r="E3" s="12"/>
      <c r="F3" s="12"/>
      <c r="G3" s="12"/>
      <c r="I3" s="15">
        <v>10</v>
      </c>
      <c r="J3" s="15">
        <v>4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 t="shared" ref="Y3:Y9" si="1">I3+J3+K3+L3+M3+N3+O3+P3</f>
        <v>44</v>
      </c>
      <c r="Z3" s="19">
        <f t="shared" ref="Z3:Z9" si="2">Q3+R3+S3+T3+U3</f>
        <v>0</v>
      </c>
      <c r="AA3" s="20">
        <f t="shared" ref="AA3:AA9" si="3">V3*$V$2+W3*$W$2+X3*$X$2</f>
        <v>46</v>
      </c>
      <c r="AB3" s="21">
        <f t="shared" ref="AB3:AB9" si="4">IF((AA3+Z3+Y3)&gt;100,"err ",AA3+Z3+Y3)</f>
        <v>90</v>
      </c>
    </row>
    <row r="4" spans="1:28" x14ac:dyDescent="0.25">
      <c r="A4" s="11" t="s">
        <v>276</v>
      </c>
      <c r="B4" s="11">
        <v>2</v>
      </c>
      <c r="C4" s="13" t="s">
        <v>277</v>
      </c>
      <c r="D4" s="14">
        <f t="shared" si="0"/>
        <v>47</v>
      </c>
      <c r="E4" s="12"/>
      <c r="F4" s="12"/>
      <c r="G4" s="12"/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100</v>
      </c>
      <c r="Y4" s="18">
        <f t="shared" si="1"/>
        <v>0</v>
      </c>
      <c r="Z4" s="19">
        <f t="shared" si="2"/>
        <v>0</v>
      </c>
      <c r="AA4" s="20">
        <f t="shared" si="3"/>
        <v>47</v>
      </c>
      <c r="AB4" s="21">
        <f t="shared" si="4"/>
        <v>47</v>
      </c>
    </row>
    <row r="5" spans="1:28" x14ac:dyDescent="0.25">
      <c r="A5" s="11" t="s">
        <v>278</v>
      </c>
      <c r="B5" s="11">
        <v>3</v>
      </c>
      <c r="C5" s="13" t="s">
        <v>279</v>
      </c>
      <c r="D5" s="14">
        <f t="shared" si="0"/>
        <v>94</v>
      </c>
      <c r="E5" s="12"/>
      <c r="F5" s="12"/>
      <c r="G5" s="12"/>
      <c r="I5" s="15">
        <v>10</v>
      </c>
      <c r="J5" s="15">
        <v>8</v>
      </c>
      <c r="K5" s="15">
        <v>6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44</v>
      </c>
      <c r="Z5" s="19">
        <f t="shared" si="2"/>
        <v>0</v>
      </c>
      <c r="AA5" s="20">
        <f t="shared" si="3"/>
        <v>50</v>
      </c>
      <c r="AB5" s="21">
        <f t="shared" si="4"/>
        <v>94</v>
      </c>
    </row>
    <row r="6" spans="1:28" x14ac:dyDescent="0.25">
      <c r="A6" s="11" t="s">
        <v>280</v>
      </c>
      <c r="B6" s="11">
        <v>4</v>
      </c>
      <c r="C6" s="13" t="s">
        <v>281</v>
      </c>
      <c r="D6" s="14">
        <f t="shared" si="0"/>
        <v>88</v>
      </c>
      <c r="E6" s="12"/>
      <c r="F6" s="12"/>
      <c r="G6" s="12"/>
      <c r="I6" s="15">
        <v>10</v>
      </c>
      <c r="J6" s="15">
        <v>4</v>
      </c>
      <c r="K6" s="15">
        <v>6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 t="shared" si="1"/>
        <v>40</v>
      </c>
      <c r="Z6" s="19">
        <f t="shared" si="2"/>
        <v>0</v>
      </c>
      <c r="AA6" s="20">
        <f t="shared" si="3"/>
        <v>48</v>
      </c>
      <c r="AB6" s="21">
        <f t="shared" si="4"/>
        <v>88</v>
      </c>
    </row>
    <row r="7" spans="1:28" x14ac:dyDescent="0.25">
      <c r="A7" s="11" t="s">
        <v>282</v>
      </c>
      <c r="B7" s="11">
        <v>5</v>
      </c>
      <c r="C7" s="13" t="s">
        <v>283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284</v>
      </c>
      <c r="B8" s="11">
        <v>6</v>
      </c>
      <c r="C8" s="13" t="s">
        <v>285</v>
      </c>
      <c r="D8" s="14">
        <f t="shared" si="0"/>
        <v>83</v>
      </c>
      <c r="E8" s="12"/>
      <c r="F8" s="12"/>
      <c r="G8" s="12"/>
      <c r="I8" s="15">
        <v>10</v>
      </c>
      <c r="J8" s="15">
        <v>3</v>
      </c>
      <c r="K8" s="15">
        <v>6</v>
      </c>
      <c r="L8" s="15">
        <v>10</v>
      </c>
      <c r="M8" s="15">
        <v>7</v>
      </c>
      <c r="N8" s="15"/>
      <c r="O8" s="15"/>
      <c r="P8" s="15"/>
      <c r="Q8" s="16"/>
      <c r="R8" s="16"/>
      <c r="S8" s="16"/>
      <c r="T8" s="16"/>
      <c r="U8" s="16"/>
      <c r="V8" s="17">
        <v>70</v>
      </c>
      <c r="W8" s="17"/>
      <c r="X8" s="17">
        <v>100</v>
      </c>
      <c r="Y8" s="18">
        <f t="shared" si="1"/>
        <v>36</v>
      </c>
      <c r="Z8" s="19">
        <f t="shared" si="2"/>
        <v>0</v>
      </c>
      <c r="AA8" s="20">
        <f t="shared" si="3"/>
        <v>47</v>
      </c>
      <c r="AB8" s="21">
        <f t="shared" si="4"/>
        <v>83</v>
      </c>
    </row>
    <row r="9" spans="1:28" x14ac:dyDescent="0.25">
      <c r="A9" s="11" t="s">
        <v>286</v>
      </c>
      <c r="B9" s="11">
        <v>7</v>
      </c>
      <c r="C9" s="13" t="s">
        <v>287</v>
      </c>
      <c r="D9" s="14">
        <f t="shared" si="0"/>
        <v>84</v>
      </c>
      <c r="E9" s="12"/>
      <c r="F9" s="12"/>
      <c r="G9" s="12"/>
      <c r="I9" s="15">
        <v>10</v>
      </c>
      <c r="J9" s="15">
        <v>3</v>
      </c>
      <c r="K9" s="15">
        <v>6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90</v>
      </c>
      <c r="Y9" s="18">
        <f t="shared" si="1"/>
        <v>39</v>
      </c>
      <c r="Z9" s="19">
        <f t="shared" si="2"/>
        <v>0</v>
      </c>
      <c r="AA9" s="20">
        <f t="shared" si="3"/>
        <v>45</v>
      </c>
      <c r="AB9" s="21">
        <f t="shared" si="4"/>
        <v>84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23"/>
  <sheetViews>
    <sheetView workbookViewId="0">
      <selection activeCell="O19" sqref="O19"/>
    </sheetView>
  </sheetViews>
  <sheetFormatPr baseColWidth="10" defaultColWidth="11.42578125" defaultRowHeight="15" x14ac:dyDescent="0.2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185</v>
      </c>
      <c r="C1" s="1" t="s">
        <v>186</v>
      </c>
      <c r="D1" s="4" t="s">
        <v>288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289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188</v>
      </c>
      <c r="B3" s="11">
        <v>1</v>
      </c>
      <c r="C3" s="13" t="s">
        <v>189</v>
      </c>
      <c r="D3" s="14">
        <f t="shared" ref="D3:D23" si="0">AB3</f>
        <v>93</v>
      </c>
      <c r="E3" s="12"/>
      <c r="F3" s="12"/>
      <c r="G3" s="12"/>
      <c r="I3" s="15">
        <v>10</v>
      </c>
      <c r="J3" s="15">
        <v>5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23" si="1">I3+J3+K3+L3+M3+N3+O3+P3</f>
        <v>45</v>
      </c>
      <c r="Z3" s="19">
        <f t="shared" ref="Z3:Z23" si="2">Q3+R3+S3+T3+U3</f>
        <v>0</v>
      </c>
      <c r="AA3" s="20">
        <f t="shared" ref="AA3:AA23" si="3">V3*$V$2+W3*$W$2+X3*$X$2</f>
        <v>48</v>
      </c>
      <c r="AB3" s="21">
        <f t="shared" ref="AB3:AB23" si="4">IF((AA3+Z3+Y3)&gt;100,"err ",AA3+Z3+Y3)</f>
        <v>93</v>
      </c>
    </row>
    <row r="4" spans="1:28" x14ac:dyDescent="0.25">
      <c r="A4" s="11" t="s">
        <v>190</v>
      </c>
      <c r="B4" s="11">
        <v>2</v>
      </c>
      <c r="C4" s="13" t="s">
        <v>191</v>
      </c>
      <c r="D4" s="14">
        <f t="shared" si="0"/>
        <v>88</v>
      </c>
      <c r="E4" s="12"/>
      <c r="F4" s="12"/>
      <c r="G4" s="12"/>
      <c r="I4" s="15">
        <v>10</v>
      </c>
      <c r="J4" s="15">
        <v>5</v>
      </c>
      <c r="K4" s="15">
        <v>10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40</v>
      </c>
      <c r="W4" s="17"/>
      <c r="X4" s="17">
        <v>100</v>
      </c>
      <c r="Y4" s="18">
        <f t="shared" si="1"/>
        <v>44</v>
      </c>
      <c r="Z4" s="19">
        <f t="shared" si="2"/>
        <v>0</v>
      </c>
      <c r="AA4" s="20">
        <f t="shared" si="3"/>
        <v>44</v>
      </c>
      <c r="AB4" s="21">
        <f t="shared" si="4"/>
        <v>88</v>
      </c>
    </row>
    <row r="5" spans="1:28" x14ac:dyDescent="0.25">
      <c r="A5" s="11" t="s">
        <v>192</v>
      </c>
      <c r="B5" s="11">
        <v>3</v>
      </c>
      <c r="C5" s="13" t="s">
        <v>193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194</v>
      </c>
      <c r="B6" s="11">
        <v>4</v>
      </c>
      <c r="C6" s="13" t="s">
        <v>195</v>
      </c>
      <c r="D6" s="14">
        <f t="shared" si="0"/>
        <v>67</v>
      </c>
      <c r="E6" s="12"/>
      <c r="F6" s="12"/>
      <c r="G6" s="12"/>
      <c r="I6" s="15">
        <v>10</v>
      </c>
      <c r="J6" s="15">
        <v>8</v>
      </c>
      <c r="K6" s="15">
        <v>0</v>
      </c>
      <c r="L6" s="15">
        <v>5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90</v>
      </c>
      <c r="Y6" s="18">
        <f t="shared" si="1"/>
        <v>23</v>
      </c>
      <c r="Z6" s="19">
        <f t="shared" si="2"/>
        <v>0</v>
      </c>
      <c r="AA6" s="20">
        <f t="shared" si="3"/>
        <v>44</v>
      </c>
      <c r="AB6" s="21">
        <f t="shared" si="4"/>
        <v>67</v>
      </c>
    </row>
    <row r="7" spans="1:28" x14ac:dyDescent="0.25">
      <c r="A7" s="11" t="s">
        <v>196</v>
      </c>
      <c r="B7" s="11">
        <v>5</v>
      </c>
      <c r="C7" s="13" t="s">
        <v>197</v>
      </c>
      <c r="D7" s="14">
        <f t="shared" si="0"/>
        <v>70</v>
      </c>
      <c r="E7" s="12"/>
      <c r="F7" s="12"/>
      <c r="G7" s="12"/>
      <c r="I7" s="15">
        <v>5</v>
      </c>
      <c r="J7" s="15">
        <v>10</v>
      </c>
      <c r="K7" s="15">
        <v>8</v>
      </c>
      <c r="L7" s="15">
        <v>8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30</v>
      </c>
      <c r="W7" s="17"/>
      <c r="X7" s="17">
        <v>90</v>
      </c>
      <c r="Y7" s="18">
        <f t="shared" si="1"/>
        <v>31</v>
      </c>
      <c r="Z7" s="19">
        <f t="shared" si="2"/>
        <v>0</v>
      </c>
      <c r="AA7" s="20">
        <f t="shared" si="3"/>
        <v>39</v>
      </c>
      <c r="AB7" s="21">
        <f t="shared" si="4"/>
        <v>70</v>
      </c>
    </row>
    <row r="8" spans="1:28" x14ac:dyDescent="0.25">
      <c r="A8" s="11" t="s">
        <v>198</v>
      </c>
      <c r="B8" s="11">
        <v>6</v>
      </c>
      <c r="C8" s="13" t="s">
        <v>199</v>
      </c>
      <c r="D8" s="14">
        <f t="shared" si="0"/>
        <v>64</v>
      </c>
      <c r="E8" s="12"/>
      <c r="F8" s="12"/>
      <c r="G8" s="12"/>
      <c r="I8" s="15">
        <v>10</v>
      </c>
      <c r="J8" s="15">
        <v>8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18</v>
      </c>
      <c r="Z8" s="19">
        <f t="shared" si="2"/>
        <v>0</v>
      </c>
      <c r="AA8" s="20">
        <f t="shared" si="3"/>
        <v>46</v>
      </c>
      <c r="AB8" s="21">
        <f t="shared" si="4"/>
        <v>64</v>
      </c>
    </row>
    <row r="9" spans="1:28" x14ac:dyDescent="0.25">
      <c r="A9" s="11" t="s">
        <v>200</v>
      </c>
      <c r="B9" s="11">
        <v>7</v>
      </c>
      <c r="C9" s="13" t="s">
        <v>201</v>
      </c>
      <c r="D9" s="14">
        <f t="shared" si="0"/>
        <v>98</v>
      </c>
      <c r="E9" s="12"/>
      <c r="F9" s="12"/>
      <c r="G9" s="12"/>
      <c r="I9" s="15">
        <v>10</v>
      </c>
      <c r="J9" s="15">
        <v>9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100</v>
      </c>
      <c r="Y9" s="18">
        <f t="shared" si="1"/>
        <v>49</v>
      </c>
      <c r="Z9" s="19">
        <f t="shared" si="2"/>
        <v>0</v>
      </c>
      <c r="AA9" s="20">
        <f t="shared" si="3"/>
        <v>49</v>
      </c>
      <c r="AB9" s="21">
        <f t="shared" si="4"/>
        <v>98</v>
      </c>
    </row>
    <row r="10" spans="1:28" x14ac:dyDescent="0.25">
      <c r="A10" s="11" t="s">
        <v>202</v>
      </c>
      <c r="B10" s="11">
        <v>8</v>
      </c>
      <c r="C10" s="13" t="s">
        <v>203</v>
      </c>
      <c r="D10" s="14">
        <f t="shared" si="0"/>
        <v>93</v>
      </c>
      <c r="E10" s="12"/>
      <c r="F10" s="12"/>
      <c r="G10" s="12"/>
      <c r="I10" s="15">
        <v>10</v>
      </c>
      <c r="J10" s="15">
        <v>7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 t="shared" si="1"/>
        <v>47</v>
      </c>
      <c r="Z10" s="19">
        <f t="shared" si="2"/>
        <v>0</v>
      </c>
      <c r="AA10" s="20">
        <f t="shared" si="3"/>
        <v>46</v>
      </c>
      <c r="AB10" s="21">
        <f t="shared" si="4"/>
        <v>93</v>
      </c>
    </row>
    <row r="11" spans="1:28" x14ac:dyDescent="0.25">
      <c r="A11" s="11" t="s">
        <v>204</v>
      </c>
      <c r="B11" s="11">
        <v>9</v>
      </c>
      <c r="C11" s="13" t="s">
        <v>205</v>
      </c>
      <c r="D11" s="14">
        <f t="shared" si="0"/>
        <v>96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90</v>
      </c>
      <c r="Y11" s="18">
        <f t="shared" si="1"/>
        <v>50</v>
      </c>
      <c r="Z11" s="19">
        <f t="shared" si="2"/>
        <v>0</v>
      </c>
      <c r="AA11" s="20">
        <f t="shared" si="3"/>
        <v>46</v>
      </c>
      <c r="AB11" s="21">
        <f t="shared" si="4"/>
        <v>96</v>
      </c>
    </row>
    <row r="12" spans="1:28" x14ac:dyDescent="0.25">
      <c r="A12" s="11" t="s">
        <v>206</v>
      </c>
      <c r="B12" s="11">
        <v>10</v>
      </c>
      <c r="C12" s="13" t="s">
        <v>207</v>
      </c>
      <c r="D12" s="14">
        <f t="shared" si="0"/>
        <v>93</v>
      </c>
      <c r="E12" s="12"/>
      <c r="F12" s="12"/>
      <c r="G12" s="12"/>
      <c r="I12" s="15">
        <v>10</v>
      </c>
      <c r="J12" s="15">
        <v>9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80</v>
      </c>
      <c r="W12" s="17"/>
      <c r="X12" s="17">
        <v>90</v>
      </c>
      <c r="Y12" s="18">
        <f t="shared" si="1"/>
        <v>49</v>
      </c>
      <c r="Z12" s="19">
        <f t="shared" si="2"/>
        <v>0</v>
      </c>
      <c r="AA12" s="20">
        <f t="shared" si="3"/>
        <v>44</v>
      </c>
      <c r="AB12" s="21">
        <f t="shared" si="4"/>
        <v>93</v>
      </c>
    </row>
    <row r="13" spans="1:28" x14ac:dyDescent="0.25">
      <c r="A13" s="11" t="s">
        <v>208</v>
      </c>
      <c r="B13" s="11">
        <v>11</v>
      </c>
      <c r="C13" s="13" t="s">
        <v>209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  <row r="14" spans="1:28" x14ac:dyDescent="0.25">
      <c r="A14" s="11" t="s">
        <v>210</v>
      </c>
      <c r="B14" s="11">
        <v>12</v>
      </c>
      <c r="C14" s="13" t="s">
        <v>211</v>
      </c>
      <c r="D14" s="14">
        <f t="shared" si="0"/>
        <v>94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80</v>
      </c>
      <c r="W14" s="17"/>
      <c r="X14" s="17">
        <v>90</v>
      </c>
      <c r="Y14" s="18">
        <f t="shared" si="1"/>
        <v>50</v>
      </c>
      <c r="Z14" s="19">
        <f t="shared" si="2"/>
        <v>0</v>
      </c>
      <c r="AA14" s="20">
        <f t="shared" si="3"/>
        <v>44</v>
      </c>
      <c r="AB14" s="21">
        <f t="shared" si="4"/>
        <v>94</v>
      </c>
    </row>
    <row r="15" spans="1:28" x14ac:dyDescent="0.25">
      <c r="A15" s="11" t="s">
        <v>212</v>
      </c>
      <c r="B15" s="11">
        <v>13</v>
      </c>
      <c r="C15" s="13" t="s">
        <v>213</v>
      </c>
      <c r="D15" s="14">
        <f t="shared" si="0"/>
        <v>90</v>
      </c>
      <c r="E15" s="12"/>
      <c r="F15" s="12"/>
      <c r="G15" s="12"/>
      <c r="I15" s="15">
        <v>5</v>
      </c>
      <c r="J15" s="15">
        <v>10</v>
      </c>
      <c r="K15" s="15">
        <v>10</v>
      </c>
      <c r="L15" s="15">
        <v>9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90</v>
      </c>
      <c r="Y15" s="18">
        <f t="shared" si="1"/>
        <v>44</v>
      </c>
      <c r="Z15" s="19">
        <f t="shared" si="2"/>
        <v>0</v>
      </c>
      <c r="AA15" s="20">
        <f t="shared" si="3"/>
        <v>46</v>
      </c>
      <c r="AB15" s="21">
        <f t="shared" si="4"/>
        <v>90</v>
      </c>
    </row>
    <row r="16" spans="1:28" x14ac:dyDescent="0.25">
      <c r="A16" s="11" t="s">
        <v>214</v>
      </c>
      <c r="B16" s="11">
        <v>14</v>
      </c>
      <c r="C16" s="13" t="s">
        <v>215</v>
      </c>
      <c r="D16" s="14">
        <f t="shared" si="0"/>
        <v>96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90</v>
      </c>
      <c r="Y16" s="18">
        <f t="shared" si="1"/>
        <v>50</v>
      </c>
      <c r="Z16" s="19">
        <f t="shared" si="2"/>
        <v>0</v>
      </c>
      <c r="AA16" s="20">
        <f t="shared" si="3"/>
        <v>46</v>
      </c>
      <c r="AB16" s="21">
        <f t="shared" si="4"/>
        <v>96</v>
      </c>
    </row>
    <row r="17" spans="1:28" x14ac:dyDescent="0.25">
      <c r="A17" s="11" t="s">
        <v>216</v>
      </c>
      <c r="B17" s="11">
        <v>15</v>
      </c>
      <c r="C17" s="13" t="s">
        <v>217</v>
      </c>
      <c r="D17" s="14">
        <f t="shared" si="0"/>
        <v>94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80</v>
      </c>
      <c r="W17" s="17"/>
      <c r="X17" s="17">
        <v>90</v>
      </c>
      <c r="Y17" s="18">
        <f t="shared" si="1"/>
        <v>50</v>
      </c>
      <c r="Z17" s="19">
        <f t="shared" si="2"/>
        <v>0</v>
      </c>
      <c r="AA17" s="20">
        <f t="shared" si="3"/>
        <v>44</v>
      </c>
      <c r="AB17" s="21">
        <f t="shared" si="4"/>
        <v>94</v>
      </c>
    </row>
    <row r="18" spans="1:28" x14ac:dyDescent="0.25">
      <c r="A18" s="11" t="s">
        <v>218</v>
      </c>
      <c r="B18" s="11">
        <v>16</v>
      </c>
      <c r="C18" s="13" t="s">
        <v>219</v>
      </c>
      <c r="D18" s="14">
        <f t="shared" si="0"/>
        <v>85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9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90</v>
      </c>
      <c r="Y18" s="18">
        <f t="shared" si="1"/>
        <v>39</v>
      </c>
      <c r="Z18" s="19">
        <f t="shared" si="2"/>
        <v>0</v>
      </c>
      <c r="AA18" s="20">
        <f t="shared" si="3"/>
        <v>46</v>
      </c>
      <c r="AB18" s="21">
        <f t="shared" si="4"/>
        <v>85</v>
      </c>
    </row>
    <row r="19" spans="1:28" x14ac:dyDescent="0.25">
      <c r="A19" s="11" t="s">
        <v>220</v>
      </c>
      <c r="B19" s="11">
        <v>17</v>
      </c>
      <c r="C19" s="13" t="s">
        <v>221</v>
      </c>
      <c r="D19" s="14">
        <f t="shared" si="0"/>
        <v>77</v>
      </c>
      <c r="E19" s="12"/>
      <c r="F19" s="12"/>
      <c r="G19" s="12"/>
      <c r="I19" s="15">
        <v>5</v>
      </c>
      <c r="J19" s="15">
        <v>3</v>
      </c>
      <c r="K19" s="15">
        <v>9</v>
      </c>
      <c r="L19" s="15">
        <v>5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90</v>
      </c>
      <c r="W19" s="17"/>
      <c r="X19" s="17">
        <v>90</v>
      </c>
      <c r="Y19" s="18">
        <f t="shared" si="1"/>
        <v>32</v>
      </c>
      <c r="Z19" s="19">
        <f t="shared" si="2"/>
        <v>0</v>
      </c>
      <c r="AA19" s="20">
        <f t="shared" si="3"/>
        <v>45</v>
      </c>
      <c r="AB19" s="21">
        <f t="shared" si="4"/>
        <v>77</v>
      </c>
    </row>
    <row r="20" spans="1:28" x14ac:dyDescent="0.25">
      <c r="A20" s="11" t="s">
        <v>222</v>
      </c>
      <c r="B20" s="11">
        <v>18</v>
      </c>
      <c r="C20" s="13" t="s">
        <v>223</v>
      </c>
      <c r="D20" s="14">
        <f t="shared" si="0"/>
        <v>96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60</v>
      </c>
      <c r="W20" s="17"/>
      <c r="X20" s="17">
        <v>100</v>
      </c>
      <c r="Y20" s="18">
        <f t="shared" si="1"/>
        <v>50</v>
      </c>
      <c r="Z20" s="19">
        <f t="shared" si="2"/>
        <v>0</v>
      </c>
      <c r="AA20" s="20">
        <f t="shared" si="3"/>
        <v>46</v>
      </c>
      <c r="AB20" s="21">
        <f t="shared" si="4"/>
        <v>96</v>
      </c>
    </row>
    <row r="21" spans="1:28" x14ac:dyDescent="0.25">
      <c r="A21" s="11" t="s">
        <v>224</v>
      </c>
      <c r="B21" s="11">
        <v>19</v>
      </c>
      <c r="C21" s="13" t="s">
        <v>225</v>
      </c>
      <c r="D21" s="14">
        <f t="shared" si="0"/>
        <v>93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70</v>
      </c>
      <c r="W21" s="17"/>
      <c r="X21" s="17">
        <v>90</v>
      </c>
      <c r="Y21" s="18">
        <f t="shared" si="1"/>
        <v>50</v>
      </c>
      <c r="Z21" s="19">
        <f t="shared" si="2"/>
        <v>0</v>
      </c>
      <c r="AA21" s="20">
        <f t="shared" si="3"/>
        <v>43</v>
      </c>
      <c r="AB21" s="21">
        <f t="shared" si="4"/>
        <v>93</v>
      </c>
    </row>
    <row r="22" spans="1:28" x14ac:dyDescent="0.25">
      <c r="A22" s="11" t="s">
        <v>226</v>
      </c>
      <c r="B22" s="11">
        <v>20</v>
      </c>
      <c r="C22" s="13" t="s">
        <v>227</v>
      </c>
      <c r="D22" s="14">
        <f t="shared" si="0"/>
        <v>96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90</v>
      </c>
      <c r="Y22" s="18">
        <f t="shared" si="1"/>
        <v>50</v>
      </c>
      <c r="Z22" s="19">
        <f t="shared" si="2"/>
        <v>0</v>
      </c>
      <c r="AA22" s="20">
        <f t="shared" si="3"/>
        <v>46</v>
      </c>
      <c r="AB22" s="21">
        <f t="shared" si="4"/>
        <v>96</v>
      </c>
    </row>
    <row r="23" spans="1:28" x14ac:dyDescent="0.25">
      <c r="A23" s="11" t="s">
        <v>228</v>
      </c>
      <c r="B23" s="11">
        <v>21</v>
      </c>
      <c r="C23" s="13" t="s">
        <v>229</v>
      </c>
      <c r="D23" s="14">
        <f t="shared" si="0"/>
        <v>96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90</v>
      </c>
      <c r="Y23" s="18">
        <f t="shared" si="1"/>
        <v>50</v>
      </c>
      <c r="Z23" s="19">
        <f t="shared" si="2"/>
        <v>0</v>
      </c>
      <c r="AA23" s="20">
        <f t="shared" si="3"/>
        <v>46</v>
      </c>
      <c r="AB23" s="21">
        <f t="shared" si="4"/>
        <v>96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7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7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7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7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7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7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7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7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7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7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7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7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7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7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700-00005401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8"/>
  <sheetViews>
    <sheetView workbookViewId="0">
      <selection activeCell="F10" sqref="F10"/>
    </sheetView>
  </sheetViews>
  <sheetFormatPr baseColWidth="10" defaultColWidth="11.42578125" defaultRowHeight="15" x14ac:dyDescent="0.25"/>
  <cols>
    <col min="1" max="2" width="7" bestFit="1" customWidth="1"/>
    <col min="3" max="3" width="42.42578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290</v>
      </c>
      <c r="C1" s="1" t="s">
        <v>291</v>
      </c>
      <c r="D1" s="4" t="s">
        <v>292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293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294</v>
      </c>
      <c r="B3" s="11">
        <v>1</v>
      </c>
      <c r="C3" s="13" t="s">
        <v>295</v>
      </c>
      <c r="D3" s="14">
        <f t="shared" ref="D3:D8" si="0">AB3</f>
        <v>95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50</v>
      </c>
      <c r="W3" s="17"/>
      <c r="X3" s="17">
        <v>100</v>
      </c>
      <c r="Y3" s="18">
        <f t="shared" ref="Y3:Y8" si="1">I3+J3+K3+L3+M3+N3+O3+P3</f>
        <v>50</v>
      </c>
      <c r="Z3" s="19">
        <f t="shared" ref="Z3:Z8" si="2">Q3+R3+S3+T3+U3</f>
        <v>0</v>
      </c>
      <c r="AA3" s="20">
        <f t="shared" ref="AA3:AA8" si="3">V3*$V$2+W3*$W$2+X3*$X$2</f>
        <v>45</v>
      </c>
      <c r="AB3" s="21">
        <f t="shared" ref="AB3:AB8" si="4">IF((AA3+Z3+Y3)&gt;100,"err ",AA3+Z3+Y3)</f>
        <v>95</v>
      </c>
    </row>
    <row r="4" spans="1:28" x14ac:dyDescent="0.25">
      <c r="A4" s="11" t="s">
        <v>296</v>
      </c>
      <c r="B4" s="11">
        <v>2</v>
      </c>
      <c r="C4" s="13" t="s">
        <v>297</v>
      </c>
      <c r="D4" s="14">
        <f t="shared" si="0"/>
        <v>93</v>
      </c>
      <c r="E4" s="12"/>
      <c r="F4" s="12"/>
      <c r="G4" s="12"/>
      <c r="I4" s="15">
        <v>10</v>
      </c>
      <c r="J4" s="15">
        <v>10</v>
      </c>
      <c r="K4" s="15">
        <v>7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90</v>
      </c>
      <c r="Y4" s="18">
        <f t="shared" si="1"/>
        <v>47</v>
      </c>
      <c r="Z4" s="19">
        <f t="shared" si="2"/>
        <v>0</v>
      </c>
      <c r="AA4" s="20">
        <f t="shared" si="3"/>
        <v>46</v>
      </c>
      <c r="AB4" s="21">
        <f t="shared" si="4"/>
        <v>93</v>
      </c>
    </row>
    <row r="5" spans="1:28" x14ac:dyDescent="0.25">
      <c r="A5" s="11" t="s">
        <v>298</v>
      </c>
      <c r="B5" s="11">
        <v>3</v>
      </c>
      <c r="C5" s="13" t="s">
        <v>299</v>
      </c>
      <c r="D5" s="14">
        <f t="shared" si="0"/>
        <v>88</v>
      </c>
      <c r="E5" s="12"/>
      <c r="F5" s="12"/>
      <c r="G5" s="12"/>
      <c r="I5" s="15">
        <v>10</v>
      </c>
      <c r="J5" s="15">
        <v>10</v>
      </c>
      <c r="K5" s="15">
        <v>7</v>
      </c>
      <c r="L5" s="15">
        <v>5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42</v>
      </c>
      <c r="Z5" s="19">
        <f t="shared" si="2"/>
        <v>0</v>
      </c>
      <c r="AA5" s="20">
        <f t="shared" si="3"/>
        <v>46</v>
      </c>
      <c r="AB5" s="21">
        <f t="shared" si="4"/>
        <v>88</v>
      </c>
    </row>
    <row r="6" spans="1:28" x14ac:dyDescent="0.25">
      <c r="A6" s="11" t="s">
        <v>300</v>
      </c>
      <c r="B6" s="11">
        <v>4</v>
      </c>
      <c r="C6" s="13" t="s">
        <v>301</v>
      </c>
      <c r="D6" s="14">
        <v>60</v>
      </c>
      <c r="E6" s="12"/>
      <c r="F6" s="12"/>
      <c r="G6" s="12"/>
      <c r="I6" s="15">
        <v>10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90</v>
      </c>
      <c r="Y6" s="18">
        <f t="shared" si="1"/>
        <v>10</v>
      </c>
      <c r="Z6" s="19">
        <f t="shared" si="2"/>
        <v>0</v>
      </c>
      <c r="AA6" s="20">
        <f t="shared" si="3"/>
        <v>45</v>
      </c>
      <c r="AB6" s="21">
        <f t="shared" si="4"/>
        <v>55</v>
      </c>
    </row>
    <row r="7" spans="1:28" x14ac:dyDescent="0.25">
      <c r="A7" s="11" t="s">
        <v>302</v>
      </c>
      <c r="B7" s="11">
        <v>5</v>
      </c>
      <c r="C7" s="13" t="s">
        <v>303</v>
      </c>
      <c r="D7" s="14">
        <f t="shared" si="0"/>
        <v>96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90</v>
      </c>
      <c r="Y7" s="18">
        <f t="shared" si="1"/>
        <v>50</v>
      </c>
      <c r="Z7" s="19">
        <f t="shared" si="2"/>
        <v>0</v>
      </c>
      <c r="AA7" s="20">
        <f t="shared" si="3"/>
        <v>46</v>
      </c>
      <c r="AB7" s="21">
        <f t="shared" si="4"/>
        <v>96</v>
      </c>
    </row>
    <row r="8" spans="1:28" x14ac:dyDescent="0.25">
      <c r="A8" s="11" t="s">
        <v>304</v>
      </c>
      <c r="B8" s="11">
        <v>6</v>
      </c>
      <c r="C8" s="13" t="s">
        <v>305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46</v>
      </c>
      <c r="AB8" s="21">
        <f t="shared" si="4"/>
        <v>96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24</vt:i4>
      </vt:variant>
    </vt:vector>
  </HeadingPairs>
  <TitlesOfParts>
    <vt:vector size="24" baseType="lpstr">
      <vt:lpstr>CONTA031A</vt:lpstr>
      <vt:lpstr>CONTA064A</vt:lpstr>
      <vt:lpstr>CONTA084A</vt:lpstr>
      <vt:lpstr>CONTA085A</vt:lpstr>
      <vt:lpstr>CONTA094A</vt:lpstr>
      <vt:lpstr>CONTA095A</vt:lpstr>
      <vt:lpstr>CONTA104A</vt:lpstr>
      <vt:lpstr>DEREC094A</vt:lpstr>
      <vt:lpstr>DEREC105A</vt:lpstr>
      <vt:lpstr>FUNDA084A</vt:lpstr>
      <vt:lpstr>FUNDA104A</vt:lpstr>
      <vt:lpstr>INTRO084A</vt:lpstr>
      <vt:lpstr>INTRO094A</vt:lpstr>
      <vt:lpstr>INTRO104A</vt:lpstr>
      <vt:lpstr>LEGIS085A</vt:lpstr>
      <vt:lpstr>PRINC095A</vt:lpstr>
      <vt:lpstr>TEATR032A</vt:lpstr>
      <vt:lpstr>TEATR033A</vt:lpstr>
      <vt:lpstr>Hoja6</vt:lpstr>
      <vt:lpstr>Hoja5</vt:lpstr>
      <vt:lpstr>Hoja4</vt:lpstr>
      <vt:lpstr>Hoja1</vt:lpstr>
      <vt:lpstr>Hoja2</vt:lpstr>
      <vt:lpstr>Hoja3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cura539</cp:lastModifiedBy>
  <cp:revision/>
  <dcterms:created xsi:type="dcterms:W3CDTF">2022-02-16T15:21:12Z</dcterms:created>
  <dcterms:modified xsi:type="dcterms:W3CDTF">2022-03-24T16:44:06Z</dcterms:modified>
  <cp:category/>
  <cp:contentStatus/>
</cp:coreProperties>
</file>